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C:\Users\acer3\Desktop\Aissvarya PRJ -LE\2026\5. MAY\EJMO026090107\"/>
    </mc:Choice>
  </mc:AlternateContent>
  <xr:revisionPtr revIDLastSave="0" documentId="13_ncr:1_{5E7191F6-72E4-42AB-AB6F-9F2271BCA7AB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Table S1" sheetId="1" r:id="rId1"/>
    <sheet name="Table S2" sheetId="2" r:id="rId2"/>
    <sheet name="Figure S1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" i="1" l="1"/>
  <c r="H5" i="2"/>
  <c r="E63" i="2"/>
  <c r="D63" i="2"/>
  <c r="E61" i="2"/>
  <c r="D61" i="2"/>
  <c r="E59" i="2"/>
  <c r="D59" i="2"/>
  <c r="E57" i="2"/>
  <c r="D57" i="2"/>
  <c r="E55" i="2"/>
  <c r="D55" i="2"/>
  <c r="E53" i="2"/>
  <c r="D53" i="2"/>
  <c r="E51" i="2"/>
  <c r="D51" i="2"/>
  <c r="E49" i="2"/>
  <c r="D49" i="2"/>
  <c r="F49" i="2" s="1"/>
  <c r="E47" i="2"/>
  <c r="D47" i="2"/>
  <c r="F47" i="2" s="1"/>
  <c r="E45" i="2"/>
  <c r="D45" i="2"/>
  <c r="E43" i="2"/>
  <c r="D43" i="2"/>
  <c r="F43" i="2" s="1"/>
  <c r="E41" i="2"/>
  <c r="D41" i="2"/>
  <c r="E39" i="2"/>
  <c r="D39" i="2"/>
  <c r="E37" i="2"/>
  <c r="D37" i="2"/>
  <c r="E35" i="2"/>
  <c r="D35" i="2"/>
  <c r="E33" i="2"/>
  <c r="D33" i="2"/>
  <c r="E31" i="2"/>
  <c r="D31" i="2"/>
  <c r="E29" i="2"/>
  <c r="D29" i="2"/>
  <c r="E27" i="2"/>
  <c r="D27" i="2"/>
  <c r="E25" i="2"/>
  <c r="D25" i="2"/>
  <c r="E23" i="2"/>
  <c r="D23" i="2"/>
  <c r="E21" i="2"/>
  <c r="D21" i="2"/>
  <c r="E19" i="2"/>
  <c r="D19" i="2"/>
  <c r="E17" i="2"/>
  <c r="D17" i="2"/>
  <c r="E15" i="2"/>
  <c r="D15" i="2"/>
  <c r="E13" i="2"/>
  <c r="D13" i="2"/>
  <c r="E11" i="2"/>
  <c r="D11" i="2"/>
  <c r="E9" i="2"/>
  <c r="D9" i="2"/>
  <c r="E7" i="2"/>
  <c r="D7" i="2"/>
  <c r="E5" i="2"/>
  <c r="D5" i="2"/>
  <c r="E63" i="1"/>
  <c r="D63" i="1"/>
  <c r="E61" i="1"/>
  <c r="D61" i="1"/>
  <c r="E59" i="1"/>
  <c r="D59" i="1"/>
  <c r="E57" i="1"/>
  <c r="D57" i="1"/>
  <c r="E55" i="1"/>
  <c r="D55" i="1"/>
  <c r="E53" i="1"/>
  <c r="D53" i="1"/>
  <c r="E51" i="1"/>
  <c r="D51" i="1"/>
  <c r="E49" i="1"/>
  <c r="D49" i="1"/>
  <c r="E47" i="1"/>
  <c r="D47" i="1"/>
  <c r="E45" i="1"/>
  <c r="D45" i="1"/>
  <c r="E43" i="1"/>
  <c r="D43" i="1"/>
  <c r="E41" i="1"/>
  <c r="D41" i="1"/>
  <c r="E39" i="1"/>
  <c r="D39" i="1"/>
  <c r="E37" i="1"/>
  <c r="D37" i="1"/>
  <c r="E35" i="1"/>
  <c r="D35" i="1"/>
  <c r="E33" i="1"/>
  <c r="D33" i="1"/>
  <c r="E31" i="1"/>
  <c r="D31" i="1"/>
  <c r="E29" i="1"/>
  <c r="D29" i="1"/>
  <c r="E27" i="1"/>
  <c r="D27" i="1"/>
  <c r="E25" i="1"/>
  <c r="D25" i="1"/>
  <c r="E23" i="1"/>
  <c r="D23" i="1"/>
  <c r="E21" i="1"/>
  <c r="D21" i="1"/>
  <c r="E19" i="1"/>
  <c r="D19" i="1"/>
  <c r="E17" i="1"/>
  <c r="D17" i="1"/>
  <c r="E15" i="1"/>
  <c r="D15" i="1"/>
  <c r="E13" i="1"/>
  <c r="D13" i="1"/>
  <c r="E11" i="1"/>
  <c r="D11" i="1"/>
  <c r="E9" i="1"/>
  <c r="D9" i="1"/>
  <c r="E7" i="1"/>
  <c r="D7" i="1"/>
  <c r="E5" i="1"/>
  <c r="D5" i="1"/>
  <c r="F31" i="1" l="1"/>
  <c r="F7" i="1"/>
  <c r="F29" i="2"/>
  <c r="F7" i="2"/>
  <c r="G7" i="2" s="1"/>
  <c r="I7" i="2" s="1"/>
  <c r="F21" i="2"/>
  <c r="G21" i="2" s="1"/>
  <c r="I21" i="2" s="1"/>
  <c r="F23" i="2"/>
  <c r="F15" i="2"/>
  <c r="F51" i="2"/>
  <c r="G51" i="2" s="1"/>
  <c r="I51" i="2" s="1"/>
  <c r="F37" i="2"/>
  <c r="G37" i="2" s="1"/>
  <c r="I37" i="2" s="1"/>
  <c r="F45" i="2"/>
  <c r="G45" i="2" s="1"/>
  <c r="I45" i="2" s="1"/>
  <c r="F41" i="2"/>
  <c r="G41" i="2" s="1"/>
  <c r="I41" i="2" s="1"/>
  <c r="F21" i="1"/>
  <c r="F9" i="1"/>
  <c r="F15" i="1"/>
  <c r="F39" i="1"/>
  <c r="F53" i="1"/>
  <c r="F45" i="1"/>
  <c r="G45" i="1" s="1"/>
  <c r="I45" i="1" s="1"/>
  <c r="F63" i="1"/>
  <c r="G53" i="1"/>
  <c r="I53" i="1" s="1"/>
  <c r="G15" i="1"/>
  <c r="I15" i="1" s="1"/>
  <c r="G39" i="1"/>
  <c r="I39" i="1" s="1"/>
  <c r="G63" i="1"/>
  <c r="I63" i="1" s="1"/>
  <c r="G31" i="1"/>
  <c r="I31" i="1" s="1"/>
  <c r="G21" i="1"/>
  <c r="I21" i="1" s="1"/>
  <c r="G9" i="1"/>
  <c r="I9" i="1" s="1"/>
  <c r="G47" i="2"/>
  <c r="I47" i="2" s="1"/>
  <c r="G49" i="2"/>
  <c r="I49" i="2" s="1"/>
  <c r="G29" i="2"/>
  <c r="I29" i="2" s="1"/>
  <c r="G43" i="2"/>
  <c r="I43" i="2" s="1"/>
  <c r="G23" i="2"/>
  <c r="I23" i="2" s="1"/>
  <c r="F23" i="1"/>
  <c r="G23" i="1" s="1"/>
  <c r="I23" i="1" s="1"/>
  <c r="F25" i="1"/>
  <c r="G25" i="1" s="1"/>
  <c r="I25" i="1" s="1"/>
  <c r="F37" i="1"/>
  <c r="G37" i="1" s="1"/>
  <c r="I37" i="1" s="1"/>
  <c r="F5" i="1"/>
  <c r="G5" i="1" s="1"/>
  <c r="I5" i="1" s="1"/>
  <c r="F49" i="1"/>
  <c r="G49" i="1" s="1"/>
  <c r="I49" i="1" s="1"/>
  <c r="F61" i="1"/>
  <c r="G61" i="1" s="1"/>
  <c r="I61" i="1" s="1"/>
  <c r="F17" i="1"/>
  <c r="G17" i="1" s="1"/>
  <c r="I17" i="1" s="1"/>
  <c r="F11" i="1"/>
  <c r="G11" i="1" s="1"/>
  <c r="I11" i="1" s="1"/>
  <c r="F55" i="1"/>
  <c r="G55" i="1" s="1"/>
  <c r="I55" i="1" s="1"/>
  <c r="F13" i="1"/>
  <c r="G13" i="1" s="1"/>
  <c r="I13" i="1" s="1"/>
  <c r="F57" i="1"/>
  <c r="G57" i="1" s="1"/>
  <c r="I57" i="1" s="1"/>
  <c r="F47" i="1"/>
  <c r="G47" i="1" s="1"/>
  <c r="I47" i="1" s="1"/>
  <c r="F27" i="1"/>
  <c r="G27" i="1" s="1"/>
  <c r="I27" i="1" s="1"/>
  <c r="G7" i="1"/>
  <c r="I7" i="1" s="1"/>
  <c r="F29" i="1"/>
  <c r="G29" i="1" s="1"/>
  <c r="I29" i="1" s="1"/>
  <c r="F51" i="1"/>
  <c r="G51" i="1" s="1"/>
  <c r="I51" i="1" s="1"/>
  <c r="F43" i="1"/>
  <c r="G43" i="1" s="1"/>
  <c r="I43" i="1" s="1"/>
  <c r="F33" i="1"/>
  <c r="G33" i="1" s="1"/>
  <c r="I33" i="1" s="1"/>
  <c r="F35" i="1"/>
  <c r="G35" i="1" s="1"/>
  <c r="I35" i="1" s="1"/>
  <c r="F59" i="1"/>
  <c r="G59" i="1" s="1"/>
  <c r="I59" i="1" s="1"/>
  <c r="F19" i="1"/>
  <c r="G19" i="1" s="1"/>
  <c r="I19" i="1" s="1"/>
  <c r="F41" i="1"/>
  <c r="G41" i="1" s="1"/>
  <c r="I41" i="1" s="1"/>
  <c r="F31" i="2"/>
  <c r="G31" i="2" s="1"/>
  <c r="I31" i="2" s="1"/>
  <c r="F13" i="2"/>
  <c r="G13" i="2" s="1"/>
  <c r="I13" i="2" s="1"/>
  <c r="F35" i="2"/>
  <c r="G35" i="2" s="1"/>
  <c r="I35" i="2" s="1"/>
  <c r="F57" i="2"/>
  <c r="G57" i="2" s="1"/>
  <c r="I57" i="2" s="1"/>
  <c r="F53" i="2"/>
  <c r="G53" i="2" s="1"/>
  <c r="I53" i="2" s="1"/>
  <c r="F55" i="2"/>
  <c r="G55" i="2" s="1"/>
  <c r="I55" i="2" s="1"/>
  <c r="F25" i="2"/>
  <c r="G25" i="2" s="1"/>
  <c r="I25" i="2" s="1"/>
  <c r="F9" i="2"/>
  <c r="G9" i="2" s="1"/>
  <c r="I9" i="2" s="1"/>
  <c r="F11" i="2"/>
  <c r="G11" i="2" s="1"/>
  <c r="I11" i="2" s="1"/>
  <c r="F33" i="2"/>
  <c r="G33" i="2" s="1"/>
  <c r="I33" i="2" s="1"/>
  <c r="F5" i="2"/>
  <c r="G5" i="2" s="1"/>
  <c r="I5" i="2" s="1"/>
  <c r="G15" i="2"/>
  <c r="I15" i="2" s="1"/>
  <c r="F59" i="2"/>
  <c r="G59" i="2" s="1"/>
  <c r="I59" i="2" s="1"/>
  <c r="F61" i="2"/>
  <c r="G61" i="2" s="1"/>
  <c r="I61" i="2" s="1"/>
  <c r="F17" i="2"/>
  <c r="G17" i="2" s="1"/>
  <c r="I17" i="2" s="1"/>
  <c r="F27" i="2"/>
  <c r="G27" i="2" s="1"/>
  <c r="I27" i="2" s="1"/>
  <c r="F39" i="2"/>
  <c r="G39" i="2" s="1"/>
  <c r="I39" i="2" s="1"/>
  <c r="F19" i="2"/>
  <c r="G19" i="2" s="1"/>
  <c r="I19" i="2" s="1"/>
  <c r="F63" i="2"/>
  <c r="G63" i="2" s="1"/>
  <c r="I63" i="2" s="1"/>
</calcChain>
</file>

<file path=xl/sharedStrings.xml><?xml version="1.0" encoding="utf-8"?>
<sst xmlns="http://schemas.openxmlformats.org/spreadsheetml/2006/main" count="149" uniqueCount="73">
  <si>
    <t>CT</t>
  </si>
  <si>
    <t>CT Mean</t>
  </si>
  <si>
    <t>GAPDH</t>
  </si>
  <si>
    <t>TSPO</t>
  </si>
  <si>
    <t>H22-H8D8-1</t>
  </si>
  <si>
    <t>H22-H8D8-2</t>
  </si>
  <si>
    <t>H22-H8D8-3</t>
  </si>
  <si>
    <t>H22-H8D8-4</t>
  </si>
  <si>
    <t>H22-H8D8-5</t>
  </si>
  <si>
    <t>H22-H8D8-6</t>
  </si>
  <si>
    <t>H22-H8D8-NC/OE-1</t>
  </si>
  <si>
    <t>H22-H8D8-NC/OE-2</t>
  </si>
  <si>
    <t>H22-H8D8-NC/OE-3</t>
  </si>
  <si>
    <t>H22-H8D8-NC/OE-4</t>
  </si>
  <si>
    <t>H22-H8D8-NC/OE-5</t>
  </si>
  <si>
    <t>H22-H8D8-NC/OE-6</t>
  </si>
  <si>
    <t>H22-H8D8-TSPO/OE-1</t>
  </si>
  <si>
    <t>H22-H8D8-TSPO/OE-2</t>
  </si>
  <si>
    <t>H22-H8D8-TSPO/OE-3</t>
  </si>
  <si>
    <t>H22-H8D8-TSPO/OE-4</t>
  </si>
  <si>
    <t>H22-H8D8-TSPO/OE-5</t>
  </si>
  <si>
    <t>H22-H8D8-TSPO/OE-6</t>
  </si>
  <si>
    <t>H22-H8D8-NC/KO-1</t>
  </si>
  <si>
    <t>H22-H8D8-NC/KO-2</t>
  </si>
  <si>
    <t>H22-H8D8-NC/KO-3</t>
  </si>
  <si>
    <t>H22-H8D8-NC/KO-4</t>
  </si>
  <si>
    <t>H22-H8D8-NC/KO-5</t>
  </si>
  <si>
    <t>H22-H8D8-NC/KO-6</t>
  </si>
  <si>
    <t>H22-H8D8-TSPO/KO-1</t>
  </si>
  <si>
    <t>H22-H8D8-TSPO/KO-2</t>
  </si>
  <si>
    <t>H22-H8D8-TSPO/KO-3</t>
  </si>
  <si>
    <t>H22-H8D8-TSPO/KO-4</t>
  </si>
  <si>
    <t>H22-H8D8-TSPO/KO-5</t>
  </si>
  <si>
    <t>H22-H8D8-TSPO/KO-6</t>
  </si>
  <si>
    <t>Hepa1-6-1</t>
  </si>
  <si>
    <t>Hepa1-6-2</t>
  </si>
  <si>
    <t>Hepa1-6-3</t>
  </si>
  <si>
    <t>Hepa1-6-4</t>
  </si>
  <si>
    <t>Hepa1-6-5</t>
  </si>
  <si>
    <t>Hepa1-6-6</t>
  </si>
  <si>
    <t>Hepa1-6-NC/OE-1</t>
  </si>
  <si>
    <t>Hepa1-6-NC/OE-2</t>
  </si>
  <si>
    <t>Hepa1-6-NC/OE-3</t>
  </si>
  <si>
    <t>Hepa1-6-NC/OE-4</t>
  </si>
  <si>
    <t>Hepa1-6-NC/OE-5</t>
  </si>
  <si>
    <t>Hepa1-6-NC/OE-6</t>
  </si>
  <si>
    <t>Hepa1-6-TSPO/OE-1</t>
  </si>
  <si>
    <t>Hepa1-6-TSPO/OE-2</t>
  </si>
  <si>
    <t>Hepa1-6-TSPO/OE-3</t>
  </si>
  <si>
    <t>Hepa1-6-TSPO/OE-4</t>
  </si>
  <si>
    <t>Hepa1-6-TSPO/OE-5</t>
  </si>
  <si>
    <t>Hepa1-6-TSPO/OE-6</t>
  </si>
  <si>
    <t>Hepa1-6-NC/KO-1</t>
  </si>
  <si>
    <t>Hepa1-6-NC/KO-2</t>
  </si>
  <si>
    <t>Hepa1-6-NC/KO-3</t>
  </si>
  <si>
    <t>Hepa1-6-NC/KO-4</t>
  </si>
  <si>
    <t>Hepa1-6-NC/KO-5</t>
  </si>
  <si>
    <t>Hepa1-6-NC/KO-6</t>
  </si>
  <si>
    <t>Hepa1-6-TSPO/KO-1</t>
  </si>
  <si>
    <t>Hepa1-6-TSPO/KO-2</t>
  </si>
  <si>
    <t>Hepa1-6-TSPO/KO-3</t>
  </si>
  <si>
    <t>Hepa1-6-TSPO/KO-4</t>
  </si>
  <si>
    <t>Hepa1-6-TSPO/KO-5</t>
  </si>
  <si>
    <t>Hepa1-6-TSPO/KO-6</t>
  </si>
  <si>
    <r>
      <rPr>
        <b/>
        <sz val="11"/>
        <color theme="1"/>
        <rFont val="Calibri"/>
        <family val="2"/>
        <scheme val="minor"/>
      </rPr>
      <t>Figure S1</t>
    </r>
    <r>
      <rPr>
        <sz val="11"/>
        <color theme="1"/>
        <rFont val="Calibri"/>
        <charset val="134"/>
        <scheme val="minor"/>
      </rPr>
      <t xml:space="preserve">. Relative mRNA expression of translocator protein (TSPO). </t>
    </r>
  </si>
  <si>
    <t>Table S2. Quantitative real-time polymerase chain reaction of hepatocellular carcinoma cells (Hepa1–6)</t>
  </si>
  <si>
    <t>Table S1. Quantitative real-time polymerase chain reaction of hepatocellular carcinoma cells (H22–H8D8)</t>
  </si>
  <si>
    <t>Sample name</t>
  </si>
  <si>
    <t>ΔΔCT = ΔCT (experimental group) − ΔCT (control group)</t>
  </si>
  <si>
    <t>Expression level = 2^(-ΔΔCT)</t>
  </si>
  <si>
    <r>
      <t>ΔCT = CT (target gene) − CT (</t>
    </r>
    <r>
      <rPr>
        <b/>
        <i/>
        <sz val="11"/>
        <rFont val="Calibri"/>
        <family val="2"/>
        <scheme val="minor"/>
      </rPr>
      <t>GAPDH</t>
    </r>
    <r>
      <rPr>
        <b/>
        <sz val="11"/>
        <rFont val="Calibri"/>
        <family val="2"/>
        <scheme val="minor"/>
      </rPr>
      <t>)</t>
    </r>
  </si>
  <si>
    <t>CT mean</t>
  </si>
  <si>
    <r>
      <t>ΔCT = CT (target gene) − CT (</t>
    </r>
    <r>
      <rPr>
        <b/>
        <i/>
        <sz val="12"/>
        <rFont val="Calibri"/>
        <family val="2"/>
        <scheme val="minor"/>
      </rPr>
      <t>GAPDH</t>
    </r>
    <r>
      <rPr>
        <b/>
        <sz val="12"/>
        <rFont val="Calibri"/>
        <family val="2"/>
        <scheme val="minor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</si>
</sst>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0.00_ "/>
    <numFmt numFmtId="165" formatCode="0.00_);[Red]\(0.00\)"/>
  </numFmts>
  <fonts count="16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charset val="134"/>
      <scheme val="minor"/>
    </font>
    <font>
      <sz val="10"/>
      <color theme="1"/>
      <name val="Calibri"/>
      <charset val="134"/>
      <scheme val="minor"/>
    </font>
    <font>
      <sz val="12"/>
      <color rgb="FF000000"/>
      <name val="Calibri"/>
      <charset val="134"/>
      <scheme val="minor"/>
    </font>
    <font>
      <sz val="11"/>
      <color indexed="8"/>
      <name val="Calibri"/>
      <charset val="134"/>
      <scheme val="minor"/>
    </font>
    <font>
      <b/>
      <sz val="11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indexed="8"/>
      <name val="Calibri"/>
      <family val="2"/>
      <scheme val="minor"/>
    </font>
    <font>
      <b/>
      <i/>
      <sz val="8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0" fillId="0" borderId="0" xfId="0" applyAlignment="1">
      <alignment horizontal="center"/>
    </xf>
    <xf numFmtId="0" fontId="0" fillId="0" borderId="0" xfId="0" applyAlignment="1"/>
    <xf numFmtId="0" fontId="5" fillId="0" borderId="0" xfId="0" applyFo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6" fillId="0" borderId="0" xfId="0" applyFont="1" applyAlignment="1"/>
    <xf numFmtId="0" fontId="2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top" wrapText="1"/>
    </xf>
    <xf numFmtId="164" fontId="10" fillId="0" borderId="1" xfId="0" applyNumberFormat="1" applyFont="1" applyBorder="1" applyAlignment="1">
      <alignment horizontal="center" vertical="top" wrapText="1"/>
    </xf>
    <xf numFmtId="164" fontId="10" fillId="0" borderId="1" xfId="0" applyNumberFormat="1" applyFont="1" applyBorder="1" applyAlignment="1">
      <alignment horizontal="center" vertical="top"/>
    </xf>
    <xf numFmtId="165" fontId="9" fillId="0" borderId="1" xfId="0" applyNumberFormat="1" applyFont="1" applyBorder="1" applyAlignment="1">
      <alignment horizontal="center" vertical="top"/>
    </xf>
    <xf numFmtId="0" fontId="9" fillId="0" borderId="1" xfId="0" applyFont="1" applyBorder="1" applyAlignment="1">
      <alignment horizontal="center" vertical="top"/>
    </xf>
    <xf numFmtId="165" fontId="7" fillId="0" borderId="1" xfId="0" applyNumberFormat="1" applyFont="1" applyBorder="1" applyAlignment="1">
      <alignment vertical="center" wrapText="1"/>
    </xf>
    <xf numFmtId="165" fontId="8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/>
    <xf numFmtId="165" fontId="4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2" fontId="2" fillId="0" borderId="1" xfId="0" applyNumberFormat="1" applyFon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165" fontId="5" fillId="0" borderId="1" xfId="0" applyNumberFormat="1" applyFont="1" applyBorder="1" applyAlignment="1">
      <alignment horizontal="center" vertical="center"/>
    </xf>
    <xf numFmtId="0" fontId="12" fillId="0" borderId="0" xfId="0" applyFont="1">
      <alignment vertical="center"/>
    </xf>
    <xf numFmtId="165" fontId="13" fillId="0" borderId="0" xfId="0" applyNumberFormat="1" applyFont="1" applyAlignment="1">
      <alignment horizontal="center" vertical="center"/>
    </xf>
    <xf numFmtId="0" fontId="13" fillId="0" borderId="0" xfId="0" applyFont="1">
      <alignment vertical="center"/>
    </xf>
    <xf numFmtId="0" fontId="14" fillId="0" borderId="1" xfId="0" applyFont="1" applyBorder="1" applyAlignment="1">
      <alignment horizontal="center" vertical="top" wrapText="1"/>
    </xf>
    <xf numFmtId="164" fontId="14" fillId="0" borderId="1" xfId="0" applyNumberFormat="1" applyFont="1" applyBorder="1" applyAlignment="1">
      <alignment horizontal="center" vertical="top" wrapText="1"/>
    </xf>
    <xf numFmtId="164" fontId="14" fillId="0" borderId="1" xfId="0" applyNumberFormat="1" applyFont="1" applyBorder="1" applyAlignment="1">
      <alignment horizontal="center" vertical="top"/>
    </xf>
    <xf numFmtId="0" fontId="13" fillId="0" borderId="0" xfId="0" applyFont="1" applyAlignment="1">
      <alignment horizontal="center"/>
    </xf>
    <xf numFmtId="165" fontId="15" fillId="0" borderId="1" xfId="0" applyNumberFormat="1" applyFont="1" applyBorder="1" applyAlignment="1">
      <alignment horizontal="center" vertical="top"/>
    </xf>
    <xf numFmtId="0" fontId="15" fillId="0" borderId="1" xfId="0" applyFont="1" applyBorder="1" applyAlignment="1">
      <alignment horizontal="center" vertical="top"/>
    </xf>
    <xf numFmtId="0" fontId="13" fillId="0" borderId="1" xfId="0" applyFont="1" applyBorder="1" applyAlignment="1"/>
    <xf numFmtId="0" fontId="13" fillId="0" borderId="1" xfId="0" applyFont="1" applyBorder="1">
      <alignment vertical="center"/>
    </xf>
    <xf numFmtId="165" fontId="8" fillId="0" borderId="1" xfId="0" applyNumberFormat="1" applyFont="1" applyBorder="1">
      <alignment vertical="center"/>
    </xf>
    <xf numFmtId="165" fontId="8" fillId="0" borderId="1" xfId="0" applyNumberFormat="1" applyFont="1" applyBorder="1" applyAlignment="1">
      <alignment vertical="center" wrapText="1"/>
    </xf>
    <xf numFmtId="0" fontId="8" fillId="0" borderId="0" xfId="0" applyFont="1">
      <alignment vertical="center"/>
    </xf>
    <xf numFmtId="165" fontId="14" fillId="0" borderId="1" xfId="0" applyNumberFormat="1" applyFont="1" applyBorder="1" applyAlignment="1">
      <alignment horizontal="center" vertical="top" wrapText="1"/>
    </xf>
    <xf numFmtId="0" fontId="14" fillId="0" borderId="1" xfId="0" applyFont="1" applyBorder="1" applyAlignment="1">
      <alignment horizontal="center" vertical="top"/>
    </xf>
    <xf numFmtId="0" fontId="14" fillId="0" borderId="1" xfId="0" applyFont="1" applyBorder="1" applyAlignment="1">
      <alignment horizontal="center" vertical="top" wrapText="1"/>
    </xf>
    <xf numFmtId="165" fontId="13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165" fontId="10" fillId="0" borderId="1" xfId="0" applyNumberFormat="1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/>
    </xf>
    <xf numFmtId="0" fontId="10" fillId="0" borderId="1" xfId="0" applyFont="1" applyBorder="1" applyAlignment="1">
      <alignment horizontal="center" vertical="top" wrapText="1"/>
    </xf>
    <xf numFmtId="165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581026</xdr:colOff>
      <xdr:row>0</xdr:row>
      <xdr:rowOff>76200</xdr:rowOff>
    </xdr:from>
    <xdr:to>
      <xdr:col>6</xdr:col>
      <xdr:colOff>581026</xdr:colOff>
      <xdr:row>23</xdr:row>
      <xdr:rowOff>126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3F4238C-605D-84C8-65F1-D0ED047D4F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6" y="76200"/>
          <a:ext cx="3657600" cy="43054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73"/>
  <sheetViews>
    <sheetView zoomScale="80" zoomScaleNormal="80" workbookViewId="0">
      <selection activeCell="J8" sqref="J8"/>
    </sheetView>
  </sheetViews>
  <sheetFormatPr defaultColWidth="8.7109375" defaultRowHeight="15.75"/>
  <cols>
    <col min="1" max="1" width="20" style="23" customWidth="1"/>
    <col min="2" max="2" width="18.42578125" style="22" customWidth="1"/>
    <col min="3" max="3" width="13.28515625" style="22" customWidth="1"/>
    <col min="4" max="5" width="12.85546875" style="23"/>
    <col min="6" max="6" width="26.7109375" style="23" customWidth="1"/>
    <col min="7" max="7" width="14" style="23"/>
    <col min="8" max="8" width="14.85546875" style="23" customWidth="1"/>
    <col min="9" max="9" width="12.85546875" style="23"/>
    <col min="10" max="16384" width="8.7109375" style="23"/>
  </cols>
  <sheetData>
    <row r="1" spans="1:9">
      <c r="A1" s="21" t="s">
        <v>66</v>
      </c>
    </row>
    <row r="3" spans="1:9" s="27" customFormat="1" ht="78.75">
      <c r="A3" s="37" t="s">
        <v>67</v>
      </c>
      <c r="B3" s="35" t="s">
        <v>0</v>
      </c>
      <c r="C3" s="35"/>
      <c r="D3" s="36" t="s">
        <v>1</v>
      </c>
      <c r="E3" s="36"/>
      <c r="F3" s="25" t="s">
        <v>72</v>
      </c>
      <c r="G3" s="25" t="s">
        <v>68</v>
      </c>
      <c r="H3" s="26"/>
      <c r="I3" s="24" t="s">
        <v>69</v>
      </c>
    </row>
    <row r="4" spans="1:9" s="27" customFormat="1">
      <c r="A4" s="37"/>
      <c r="B4" s="28" t="s">
        <v>2</v>
      </c>
      <c r="C4" s="28" t="s">
        <v>3</v>
      </c>
      <c r="D4" s="29" t="s">
        <v>2</v>
      </c>
      <c r="E4" s="29" t="s">
        <v>3</v>
      </c>
      <c r="F4" s="29" t="s">
        <v>3</v>
      </c>
      <c r="G4" s="29" t="s">
        <v>3</v>
      </c>
      <c r="H4" s="29"/>
      <c r="I4" s="29" t="s">
        <v>3</v>
      </c>
    </row>
    <row r="5" spans="1:9">
      <c r="A5" s="30" t="s">
        <v>4</v>
      </c>
      <c r="B5" s="13">
        <v>16.729405816329699</v>
      </c>
      <c r="C5" s="13">
        <v>21.127295083601101</v>
      </c>
      <c r="D5" s="38">
        <f>AVERAGE(B5:B6)</f>
        <v>16.723885868402398</v>
      </c>
      <c r="E5" s="38">
        <f>AVERAGE(C5:C6)</f>
        <v>21.155323510442201</v>
      </c>
      <c r="F5" s="39">
        <f>E5-D5</f>
        <v>4.4314376420398034</v>
      </c>
      <c r="G5" s="39">
        <f>F5-$H$5</f>
        <v>0.26578053145592762</v>
      </c>
      <c r="H5" s="31">
        <f>AVERAGE(C5:C16)-AVERAGE(B5:B16)</f>
        <v>4.1656571105838758</v>
      </c>
      <c r="I5" s="39">
        <f>POWER(2,-G5)</f>
        <v>0.83174861768018393</v>
      </c>
    </row>
    <row r="6" spans="1:9">
      <c r="A6" s="30" t="s">
        <v>4</v>
      </c>
      <c r="B6" s="13">
        <v>16.718365920475101</v>
      </c>
      <c r="C6" s="13">
        <v>21.183351937283302</v>
      </c>
      <c r="D6" s="38"/>
      <c r="E6" s="38"/>
      <c r="F6" s="39"/>
      <c r="G6" s="39"/>
      <c r="H6" s="31"/>
      <c r="I6" s="39"/>
    </row>
    <row r="7" spans="1:9">
      <c r="A7" s="30" t="s">
        <v>5</v>
      </c>
      <c r="B7" s="13">
        <v>16.905274186302499</v>
      </c>
      <c r="C7" s="13">
        <v>21.135792468017499</v>
      </c>
      <c r="D7" s="38">
        <f>AVERAGE(B7:B8)</f>
        <v>17.133541856859701</v>
      </c>
      <c r="E7" s="38">
        <f>AVERAGE(C7:C8)</f>
        <v>21.465920492172451</v>
      </c>
      <c r="F7" s="39">
        <f>E7-D7</f>
        <v>4.3323786353127502</v>
      </c>
      <c r="G7" s="39">
        <f>F7-$H$5</f>
        <v>0.16672152472887447</v>
      </c>
      <c r="H7" s="31"/>
      <c r="I7" s="39">
        <f>POWER(2,-G7)</f>
        <v>0.89086484261797538</v>
      </c>
    </row>
    <row r="8" spans="1:9">
      <c r="A8" s="30" t="s">
        <v>5</v>
      </c>
      <c r="B8" s="13">
        <v>17.361809527416899</v>
      </c>
      <c r="C8" s="13">
        <v>21.796048516327399</v>
      </c>
      <c r="D8" s="38"/>
      <c r="E8" s="38"/>
      <c r="F8" s="39"/>
      <c r="G8" s="39"/>
      <c r="H8" s="31"/>
      <c r="I8" s="39"/>
    </row>
    <row r="9" spans="1:9">
      <c r="A9" s="30" t="s">
        <v>6</v>
      </c>
      <c r="B9" s="13">
        <v>17.507291836405699</v>
      </c>
      <c r="C9" s="13">
        <v>21.360827519465801</v>
      </c>
      <c r="D9" s="38">
        <f>AVERAGE(B9:B10)</f>
        <v>17.4957263950669</v>
      </c>
      <c r="E9" s="38">
        <f>AVERAGE(C9:C10)</f>
        <v>21.47138196110885</v>
      </c>
      <c r="F9" s="39">
        <f>E9-D9</f>
        <v>3.9756555660419508</v>
      </c>
      <c r="G9" s="39">
        <f>F9-$H$5</f>
        <v>-0.19000154454192497</v>
      </c>
      <c r="H9" s="31"/>
      <c r="I9" s="39">
        <f>POWER(2,-G9)</f>
        <v>1.1407649371648716</v>
      </c>
    </row>
    <row r="10" spans="1:9">
      <c r="A10" s="30" t="s">
        <v>6</v>
      </c>
      <c r="B10" s="13">
        <v>17.4841609537281</v>
      </c>
      <c r="C10" s="13">
        <v>21.5819364027519</v>
      </c>
      <c r="D10" s="38"/>
      <c r="E10" s="38"/>
      <c r="F10" s="39"/>
      <c r="G10" s="39"/>
      <c r="H10" s="31"/>
      <c r="I10" s="39"/>
    </row>
    <row r="11" spans="1:9">
      <c r="A11" s="30" t="s">
        <v>7</v>
      </c>
      <c r="B11" s="13">
        <v>17.619375082419602</v>
      </c>
      <c r="C11" s="13">
        <v>21.927418630957199</v>
      </c>
      <c r="D11" s="38">
        <f>AVERAGE(B11:B12)</f>
        <v>17.5457166380349</v>
      </c>
      <c r="E11" s="38">
        <f>AVERAGE(C11:C12)</f>
        <v>21.5370053573394</v>
      </c>
      <c r="F11" s="39">
        <f>E11-D11</f>
        <v>3.9912887193044995</v>
      </c>
      <c r="G11" s="39">
        <f>F11-$H$5</f>
        <v>-0.17436839127937631</v>
      </c>
      <c r="H11" s="31"/>
      <c r="I11" s="39">
        <f>POWER(2,-G11)</f>
        <v>1.1284702548457826</v>
      </c>
    </row>
    <row r="12" spans="1:9">
      <c r="A12" s="30" t="s">
        <v>7</v>
      </c>
      <c r="B12" s="13">
        <v>17.472058193650199</v>
      </c>
      <c r="C12" s="13">
        <v>21.1465920837216</v>
      </c>
      <c r="D12" s="38"/>
      <c r="E12" s="38"/>
      <c r="F12" s="39"/>
      <c r="G12" s="39"/>
      <c r="H12" s="31"/>
      <c r="I12" s="39"/>
    </row>
    <row r="13" spans="1:9">
      <c r="A13" s="30" t="s">
        <v>8</v>
      </c>
      <c r="B13" s="13">
        <v>16.835196047283102</v>
      </c>
      <c r="C13" s="13">
        <v>21.173095182470899</v>
      </c>
      <c r="D13" s="38">
        <f>AVERAGE(B13:B14)</f>
        <v>16.88130730518855</v>
      </c>
      <c r="E13" s="38">
        <f>AVERAGE(C13:C14)</f>
        <v>21.229066186249447</v>
      </c>
      <c r="F13" s="39">
        <f>E13-D13</f>
        <v>4.3477588810608978</v>
      </c>
      <c r="G13" s="39">
        <f>F13-$H$5</f>
        <v>0.18210177047702203</v>
      </c>
      <c r="H13" s="31"/>
      <c r="I13" s="39">
        <f>POWER(2,-G13)</f>
        <v>0.88141797879822659</v>
      </c>
    </row>
    <row r="14" spans="1:9">
      <c r="A14" s="30" t="s">
        <v>8</v>
      </c>
      <c r="B14" s="13">
        <v>16.927418563094001</v>
      </c>
      <c r="C14" s="13">
        <v>21.285037190028</v>
      </c>
      <c r="D14" s="38"/>
      <c r="E14" s="38"/>
      <c r="F14" s="39"/>
      <c r="G14" s="39"/>
      <c r="H14" s="31"/>
      <c r="I14" s="39"/>
    </row>
    <row r="15" spans="1:9">
      <c r="A15" s="30" t="s">
        <v>9</v>
      </c>
      <c r="B15" s="13">
        <v>17.538027491658202</v>
      </c>
      <c r="C15" s="13">
        <v>21.491738052964099</v>
      </c>
      <c r="D15" s="38">
        <f>AVERAGE(B15:B16)</f>
        <v>17.55648177496505</v>
      </c>
      <c r="E15" s="38">
        <f>AVERAGE(C15:C16)</f>
        <v>21.4719049947084</v>
      </c>
      <c r="F15" s="39">
        <f>E15-D15</f>
        <v>3.9154232197433494</v>
      </c>
      <c r="G15" s="39">
        <f>F15-$H$5</f>
        <v>-0.25023389084052639</v>
      </c>
      <c r="H15" s="31"/>
      <c r="I15" s="39">
        <f>POWER(2,-G15)</f>
        <v>1.1893999258127232</v>
      </c>
    </row>
    <row r="16" spans="1:9">
      <c r="A16" s="30" t="s">
        <v>9</v>
      </c>
      <c r="B16" s="13">
        <v>17.574936058271899</v>
      </c>
      <c r="C16" s="13">
        <v>21.4520719364527</v>
      </c>
      <c r="D16" s="38"/>
      <c r="E16" s="38"/>
      <c r="F16" s="39"/>
      <c r="G16" s="39"/>
      <c r="H16" s="31"/>
      <c r="I16" s="39"/>
    </row>
    <row r="17" spans="1:9">
      <c r="A17" s="30" t="s">
        <v>10</v>
      </c>
      <c r="B17" s="13">
        <v>17.962850174390599</v>
      </c>
      <c r="C17" s="13">
        <v>21.317592084631499</v>
      </c>
      <c r="D17" s="38">
        <f>AVERAGE(B17:B18)</f>
        <v>17.606794680421302</v>
      </c>
      <c r="E17" s="38">
        <f>AVERAGE(C17:C18)</f>
        <v>21.329209302002148</v>
      </c>
      <c r="F17" s="39">
        <f>E17-D17</f>
        <v>3.722414621580846</v>
      </c>
      <c r="G17" s="39">
        <f>F17-$H$5</f>
        <v>-0.44324248900302976</v>
      </c>
      <c r="H17" s="31"/>
      <c r="I17" s="39">
        <f>POWER(2,-G17)</f>
        <v>1.3596567545825684</v>
      </c>
    </row>
    <row r="18" spans="1:9">
      <c r="A18" s="30" t="s">
        <v>10</v>
      </c>
      <c r="B18" s="13">
        <v>17.250739186452002</v>
      </c>
      <c r="C18" s="13">
        <v>21.340826519372801</v>
      </c>
      <c r="D18" s="38"/>
      <c r="E18" s="38"/>
      <c r="F18" s="39"/>
      <c r="G18" s="39"/>
      <c r="H18" s="31"/>
      <c r="I18" s="39"/>
    </row>
    <row r="19" spans="1:9">
      <c r="A19" s="30" t="s">
        <v>11</v>
      </c>
      <c r="B19" s="13">
        <v>18.183659204737999</v>
      </c>
      <c r="C19" s="13">
        <v>22.561934440495101</v>
      </c>
      <c r="D19" s="38">
        <f>AVERAGE(B19:B20)</f>
        <v>18.28761600467875</v>
      </c>
      <c r="E19" s="38">
        <f>AVERAGE(C19:C20)</f>
        <v>22.233604313398899</v>
      </c>
      <c r="F19" s="39">
        <f>E19-D19</f>
        <v>3.9459883087201497</v>
      </c>
      <c r="G19" s="39">
        <f>F19-$H$5</f>
        <v>-0.21966880186372606</v>
      </c>
      <c r="H19" s="31"/>
      <c r="I19" s="39">
        <f>POWER(2,-G19)</f>
        <v>1.1644662303699407</v>
      </c>
    </row>
    <row r="20" spans="1:9">
      <c r="A20" s="30" t="s">
        <v>11</v>
      </c>
      <c r="B20" s="13">
        <v>18.3915728046195</v>
      </c>
      <c r="C20" s="13">
        <v>21.905274186302702</v>
      </c>
      <c r="D20" s="38"/>
      <c r="E20" s="38"/>
      <c r="F20" s="39"/>
      <c r="G20" s="39"/>
      <c r="H20" s="31"/>
      <c r="I20" s="39"/>
    </row>
    <row r="21" spans="1:9">
      <c r="A21" s="30" t="s">
        <v>12</v>
      </c>
      <c r="B21" s="13">
        <v>18.640827519364699</v>
      </c>
      <c r="C21" s="13">
        <v>22.238164955528099</v>
      </c>
      <c r="D21" s="38">
        <f>AVERAGE(B21:B22)</f>
        <v>18.223573495972399</v>
      </c>
      <c r="E21" s="38">
        <f>AVERAGE(C21:C22)</f>
        <v>22.42877001897395</v>
      </c>
      <c r="F21" s="39">
        <f>E21-D21</f>
        <v>4.2051965230015504</v>
      </c>
      <c r="G21" s="39">
        <f>F21-$H$5</f>
        <v>3.9539412417674669E-2</v>
      </c>
      <c r="H21" s="31"/>
      <c r="I21" s="39">
        <f>POWER(2,-G21)</f>
        <v>0.97296552192563912</v>
      </c>
    </row>
    <row r="22" spans="1:9">
      <c r="A22" s="30" t="s">
        <v>12</v>
      </c>
      <c r="B22" s="13">
        <v>17.8063194725801</v>
      </c>
      <c r="C22" s="13">
        <v>22.619375082419801</v>
      </c>
      <c r="D22" s="38"/>
      <c r="E22" s="38"/>
      <c r="F22" s="39"/>
      <c r="G22" s="39"/>
      <c r="H22" s="31"/>
      <c r="I22" s="39"/>
    </row>
    <row r="23" spans="1:9">
      <c r="A23" s="30" t="s">
        <v>13</v>
      </c>
      <c r="B23" s="13">
        <v>17.1472950836217</v>
      </c>
      <c r="C23" s="13">
        <v>21.472058193650899</v>
      </c>
      <c r="D23" s="38">
        <f>AVERAGE(B23:B24)</f>
        <v>17.3705066720585</v>
      </c>
      <c r="E23" s="38">
        <f>AVERAGE(C23:C24)</f>
        <v>21.65362862043105</v>
      </c>
      <c r="F23" s="39">
        <f>E23-D23</f>
        <v>4.2831219483725498</v>
      </c>
      <c r="G23" s="39">
        <f>F23-$H$5</f>
        <v>0.117464837788674</v>
      </c>
      <c r="H23" s="31"/>
      <c r="I23" s="39">
        <f>POWER(2,-G23)</f>
        <v>0.92180606322173442</v>
      </c>
    </row>
    <row r="24" spans="1:9">
      <c r="A24" s="30" t="s">
        <v>13</v>
      </c>
      <c r="B24" s="13">
        <v>17.593718260495301</v>
      </c>
      <c r="C24" s="13">
        <v>21.835199047211201</v>
      </c>
      <c r="D24" s="38"/>
      <c r="E24" s="38"/>
      <c r="F24" s="39"/>
      <c r="G24" s="39"/>
      <c r="H24" s="31"/>
      <c r="I24" s="39"/>
    </row>
    <row r="25" spans="1:9">
      <c r="A25" s="30" t="s">
        <v>14</v>
      </c>
      <c r="B25" s="13">
        <v>18.275911483675699</v>
      </c>
      <c r="C25" s="13">
        <v>22.1927418563095</v>
      </c>
      <c r="D25" s="38">
        <f>AVERAGE(B25:B26)</f>
        <v>18.046110528047151</v>
      </c>
      <c r="E25" s="38">
        <f>AVERAGE(C25:C26)</f>
        <v>22.0653846739839</v>
      </c>
      <c r="F25" s="39">
        <f>E25-D25</f>
        <v>4.0192741459367483</v>
      </c>
      <c r="G25" s="39">
        <f>F25-$H$5</f>
        <v>-0.14638296464712752</v>
      </c>
      <c r="H25" s="31"/>
      <c r="I25" s="39">
        <f>POWER(2,-G25)</f>
        <v>1.1067911127598791</v>
      </c>
    </row>
    <row r="26" spans="1:9">
      <c r="A26" s="30" t="s">
        <v>14</v>
      </c>
      <c r="B26" s="13">
        <v>17.8163095724186</v>
      </c>
      <c r="C26" s="13">
        <v>21.9380274916583</v>
      </c>
      <c r="D26" s="38"/>
      <c r="E26" s="38"/>
      <c r="F26" s="39"/>
      <c r="G26" s="39"/>
      <c r="H26" s="31"/>
      <c r="I26" s="39"/>
    </row>
    <row r="27" spans="1:9">
      <c r="A27" s="30" t="s">
        <v>15</v>
      </c>
      <c r="B27" s="13">
        <v>17.5308271946503</v>
      </c>
      <c r="C27" s="13">
        <v>21.7183659204739</v>
      </c>
      <c r="D27" s="38">
        <f>AVERAGE(B27:B28)</f>
        <v>17.236766190511602</v>
      </c>
      <c r="E27" s="38">
        <f>AVERAGE(C27:C28)</f>
        <v>21.55496936254675</v>
      </c>
      <c r="F27" s="39">
        <f>E27-D27</f>
        <v>4.3182031720351475</v>
      </c>
      <c r="G27" s="39">
        <f>F27-$H$5</f>
        <v>0.1525460614512717</v>
      </c>
      <c r="H27" s="31"/>
      <c r="I27" s="39">
        <f>POWER(2,-G27)</f>
        <v>0.89966134266360132</v>
      </c>
    </row>
    <row r="28" spans="1:9">
      <c r="A28" s="30" t="s">
        <v>15</v>
      </c>
      <c r="B28" s="13">
        <v>16.942705186372901</v>
      </c>
      <c r="C28" s="13">
        <v>21.391572804619599</v>
      </c>
      <c r="D28" s="38"/>
      <c r="E28" s="38"/>
      <c r="F28" s="39"/>
      <c r="G28" s="39"/>
      <c r="H28" s="31"/>
      <c r="I28" s="39"/>
    </row>
    <row r="29" spans="1:9">
      <c r="A29" s="30" t="s">
        <v>16</v>
      </c>
      <c r="B29" s="14">
        <v>18.0057714363953</v>
      </c>
      <c r="C29" s="14">
        <v>20.372977553740501</v>
      </c>
      <c r="D29" s="38">
        <f>AVERAGE(B29:B30)</f>
        <v>17.895945272738352</v>
      </c>
      <c r="E29" s="38">
        <f>AVERAGE(C29:C30)</f>
        <v>20.462524138188851</v>
      </c>
      <c r="F29" s="39">
        <f>E29-D29</f>
        <v>2.5665788654504986</v>
      </c>
      <c r="G29" s="39">
        <f>F29-$H$5</f>
        <v>-1.5990782451333772</v>
      </c>
      <c r="H29" s="31"/>
      <c r="I29" s="39">
        <f>POWER(2,-G29)</f>
        <v>3.0294969332569965</v>
      </c>
    </row>
    <row r="30" spans="1:9">
      <c r="A30" s="30" t="s">
        <v>16</v>
      </c>
      <c r="B30" s="14">
        <v>17.786119109081401</v>
      </c>
      <c r="C30" s="14">
        <v>20.5520707226372</v>
      </c>
      <c r="D30" s="38"/>
      <c r="E30" s="38"/>
      <c r="F30" s="39"/>
      <c r="G30" s="39"/>
      <c r="H30" s="31"/>
      <c r="I30" s="39"/>
    </row>
    <row r="31" spans="1:9">
      <c r="A31" s="30" t="s">
        <v>17</v>
      </c>
      <c r="B31" s="14">
        <v>17.612071498760699</v>
      </c>
      <c r="C31" s="14">
        <v>20.2569027795697</v>
      </c>
      <c r="D31" s="38">
        <f>AVERAGE(B31:B32)</f>
        <v>17.530870104772951</v>
      </c>
      <c r="E31" s="38">
        <f>AVERAGE(C31:C32)</f>
        <v>20.206447356777097</v>
      </c>
      <c r="F31" s="39">
        <f>E31-D31</f>
        <v>2.6755772520041461</v>
      </c>
      <c r="G31" s="39">
        <f>F31-$H$5</f>
        <v>-1.4900798585797297</v>
      </c>
      <c r="H31" s="31"/>
      <c r="I31" s="39">
        <f>POWER(2,-G31)</f>
        <v>2.8090452383586935</v>
      </c>
    </row>
    <row r="32" spans="1:9">
      <c r="A32" s="30" t="s">
        <v>17</v>
      </c>
      <c r="B32" s="14">
        <v>17.4496687107852</v>
      </c>
      <c r="C32" s="14">
        <v>20.155991933984499</v>
      </c>
      <c r="D32" s="38"/>
      <c r="E32" s="38"/>
      <c r="F32" s="39"/>
      <c r="G32" s="39"/>
      <c r="H32" s="31"/>
      <c r="I32" s="39"/>
    </row>
    <row r="33" spans="1:9">
      <c r="A33" s="30" t="s">
        <v>18</v>
      </c>
      <c r="B33" s="14">
        <v>17.969539338239901</v>
      </c>
      <c r="C33" s="14">
        <v>21.028030905976099</v>
      </c>
      <c r="D33" s="38">
        <f>AVERAGE(B33:B34)</f>
        <v>18.020407311720298</v>
      </c>
      <c r="E33" s="38">
        <f>AVERAGE(C33:C34)</f>
        <v>21.022151480135648</v>
      </c>
      <c r="F33" s="39">
        <f>E33-D33</f>
        <v>3.0017441684153496</v>
      </c>
      <c r="G33" s="39">
        <f>F33-$H$5</f>
        <v>-1.1639129421685261</v>
      </c>
      <c r="H33" s="31"/>
      <c r="I33" s="39">
        <f>POWER(2,-G33)</f>
        <v>2.2406432151800741</v>
      </c>
    </row>
    <row r="34" spans="1:9">
      <c r="A34" s="30" t="s">
        <v>18</v>
      </c>
      <c r="B34" s="14">
        <v>18.071275285200699</v>
      </c>
      <c r="C34" s="14">
        <v>21.0162720542952</v>
      </c>
      <c r="D34" s="38"/>
      <c r="E34" s="38"/>
      <c r="F34" s="39"/>
      <c r="G34" s="39"/>
      <c r="H34" s="31"/>
      <c r="I34" s="39"/>
    </row>
    <row r="35" spans="1:9">
      <c r="A35" s="30" t="s">
        <v>19</v>
      </c>
      <c r="B35" s="14">
        <v>18.061963101252701</v>
      </c>
      <c r="C35" s="14">
        <v>20.476926514088198</v>
      </c>
      <c r="D35" s="38">
        <f>AVERAGE(B35:B36)</f>
        <v>17.940169357748601</v>
      </c>
      <c r="E35" s="38">
        <f>AVERAGE(C35:C36)</f>
        <v>20.48934269498605</v>
      </c>
      <c r="F35" s="39">
        <f>E35-D35</f>
        <v>2.5491733372374483</v>
      </c>
      <c r="G35" s="39">
        <f>F35-$H$5</f>
        <v>-1.6164837733464275</v>
      </c>
      <c r="H35" s="31"/>
      <c r="I35" s="39">
        <f>POWER(2,-G35)</f>
        <v>3.0662679478115837</v>
      </c>
    </row>
    <row r="36" spans="1:9">
      <c r="A36" s="30" t="s">
        <v>19</v>
      </c>
      <c r="B36" s="14">
        <v>17.818375614244498</v>
      </c>
      <c r="C36" s="14">
        <v>20.501758875883901</v>
      </c>
      <c r="D36" s="38"/>
      <c r="E36" s="38"/>
      <c r="F36" s="39"/>
      <c r="G36" s="39"/>
      <c r="H36" s="31"/>
      <c r="I36" s="39"/>
    </row>
    <row r="37" spans="1:9">
      <c r="A37" s="30" t="s">
        <v>20</v>
      </c>
      <c r="B37" s="14">
        <v>17.589618273472698</v>
      </c>
      <c r="C37" s="14">
        <v>20.549862874699599</v>
      </c>
      <c r="D37" s="38">
        <f>AVERAGE(B37:B38)</f>
        <v>17.564742210186552</v>
      </c>
      <c r="E37" s="38">
        <f>AVERAGE(C37:C38)</f>
        <v>20.440134207400899</v>
      </c>
      <c r="F37" s="39">
        <f>E37-D37</f>
        <v>2.8753919972143471</v>
      </c>
      <c r="G37" s="39">
        <f>F37-$H$5</f>
        <v>-1.2902651133695286</v>
      </c>
      <c r="H37" s="31"/>
      <c r="I37" s="39">
        <f>POWER(2,-G37)</f>
        <v>2.4457299477485956</v>
      </c>
    </row>
    <row r="38" spans="1:9">
      <c r="A38" s="30" t="s">
        <v>20</v>
      </c>
      <c r="B38" s="14">
        <v>17.539866146900401</v>
      </c>
      <c r="C38" s="14">
        <v>20.330405540102198</v>
      </c>
      <c r="D38" s="38"/>
      <c r="E38" s="38"/>
      <c r="F38" s="39"/>
      <c r="G38" s="39"/>
      <c r="H38" s="31"/>
      <c r="I38" s="39"/>
    </row>
    <row r="39" spans="1:9">
      <c r="A39" s="30" t="s">
        <v>21</v>
      </c>
      <c r="B39" s="14">
        <v>17.958777443098601</v>
      </c>
      <c r="C39" s="14">
        <v>20.388809298524901</v>
      </c>
      <c r="D39" s="38">
        <f>AVERAGE(B39:B40)</f>
        <v>17.811037796156249</v>
      </c>
      <c r="E39" s="38">
        <f>AVERAGE(C39:C40)</f>
        <v>20.329459195485398</v>
      </c>
      <c r="F39" s="39">
        <f>E39-D39</f>
        <v>2.5184213993291493</v>
      </c>
      <c r="G39" s="39">
        <f>F39-$H$5</f>
        <v>-1.6472357112547265</v>
      </c>
      <c r="H39" s="31"/>
      <c r="I39" s="39">
        <f>POWER(2,-G39)</f>
        <v>3.1323289112368418</v>
      </c>
    </row>
    <row r="40" spans="1:9">
      <c r="A40" s="30" t="s">
        <v>21</v>
      </c>
      <c r="B40" s="14">
        <v>17.663298149213901</v>
      </c>
      <c r="C40" s="14">
        <v>20.2701090924459</v>
      </c>
      <c r="D40" s="38"/>
      <c r="E40" s="38"/>
      <c r="F40" s="39"/>
      <c r="G40" s="39"/>
      <c r="H40" s="31"/>
      <c r="I40" s="39"/>
    </row>
    <row r="41" spans="1:9">
      <c r="A41" s="30" t="s">
        <v>22</v>
      </c>
      <c r="B41" s="13">
        <v>17.168392057413801</v>
      </c>
      <c r="C41" s="13">
        <v>21.208911416925002</v>
      </c>
      <c r="D41" s="38">
        <f>AVERAGE(B41:B42)</f>
        <v>17.136837986909498</v>
      </c>
      <c r="E41" s="38">
        <f>AVERAGE(C41:C42)</f>
        <v>21.173270850448151</v>
      </c>
      <c r="F41" s="39">
        <f>E41-D41</f>
        <v>4.0364328635386535</v>
      </c>
      <c r="G41" s="39">
        <f>F41-$H$5</f>
        <v>-0.12922424704522228</v>
      </c>
      <c r="H41" s="31"/>
      <c r="I41" s="39">
        <f>POWER(2,-G41)</f>
        <v>1.0937054456993414</v>
      </c>
    </row>
    <row r="42" spans="1:9">
      <c r="A42" s="30" t="s">
        <v>22</v>
      </c>
      <c r="B42" s="13">
        <v>17.105283916405199</v>
      </c>
      <c r="C42" s="13">
        <v>21.137630283971301</v>
      </c>
      <c r="D42" s="38"/>
      <c r="E42" s="38"/>
      <c r="F42" s="39"/>
      <c r="G42" s="39"/>
      <c r="H42" s="31"/>
      <c r="I42" s="39"/>
    </row>
    <row r="43" spans="1:9">
      <c r="A43" s="30" t="s">
        <v>23</v>
      </c>
      <c r="B43" s="13">
        <v>17.391746028519702</v>
      </c>
      <c r="C43" s="13">
        <v>21.9693286048517</v>
      </c>
      <c r="D43" s="38">
        <f>AVERAGE(B43:B44)</f>
        <v>18.00989898297285</v>
      </c>
      <c r="E43" s="38">
        <f>AVERAGE(C43:C44)</f>
        <v>21.925426628321198</v>
      </c>
      <c r="F43" s="39">
        <f>E43-D43</f>
        <v>3.9155276453483481</v>
      </c>
      <c r="G43" s="39">
        <f>F43-$H$5</f>
        <v>-0.2501294652355277</v>
      </c>
      <c r="H43" s="31"/>
      <c r="I43" s="39">
        <f>POWER(2,-G43)</f>
        <v>1.1893138374098748</v>
      </c>
    </row>
    <row r="44" spans="1:9">
      <c r="A44" s="30" t="s">
        <v>23</v>
      </c>
      <c r="B44" s="13">
        <v>18.628051937426001</v>
      </c>
      <c r="C44" s="13">
        <v>21.881524651790698</v>
      </c>
      <c r="D44" s="38"/>
      <c r="E44" s="38"/>
      <c r="F44" s="39"/>
      <c r="G44" s="39"/>
      <c r="H44" s="31"/>
      <c r="I44" s="39"/>
    </row>
    <row r="45" spans="1:9">
      <c r="A45" s="30" t="s">
        <v>24</v>
      </c>
      <c r="B45" s="13">
        <v>18.4571920836514</v>
      </c>
      <c r="C45" s="13">
        <v>22.109230262819199</v>
      </c>
      <c r="D45" s="38">
        <f>AVERAGE(B45:B46)</f>
        <v>18.143910800529802</v>
      </c>
      <c r="E45" s="38">
        <f>AVERAGE(C45:C46)</f>
        <v>22.413428051023701</v>
      </c>
      <c r="F45" s="39">
        <f>E45-D45</f>
        <v>4.2695172504938981</v>
      </c>
      <c r="G45" s="39">
        <f>F45-$H$5</f>
        <v>0.1038601399100223</v>
      </c>
      <c r="H45" s="31"/>
      <c r="I45" s="39">
        <f>POWER(2,-G45)</f>
        <v>0.9305398632399674</v>
      </c>
    </row>
    <row r="46" spans="1:9">
      <c r="A46" s="30" t="s">
        <v>24</v>
      </c>
      <c r="B46" s="13">
        <v>17.830629517408202</v>
      </c>
      <c r="C46" s="13">
        <v>22.717625839228202</v>
      </c>
      <c r="D46" s="38"/>
      <c r="E46" s="38"/>
      <c r="F46" s="39"/>
      <c r="G46" s="39"/>
      <c r="H46" s="31"/>
      <c r="I46" s="39"/>
    </row>
    <row r="47" spans="1:9">
      <c r="A47" s="30" t="s">
        <v>25</v>
      </c>
      <c r="B47" s="13">
        <v>18.194728053691701</v>
      </c>
      <c r="C47" s="13">
        <v>21.8309401685122</v>
      </c>
      <c r="D47" s="38">
        <f>AVERAGE(B47:B48)</f>
        <v>17.851545124222248</v>
      </c>
      <c r="E47" s="38">
        <f>AVERAGE(C47:C48)</f>
        <v>21.8417877337805</v>
      </c>
      <c r="F47" s="39">
        <f>E47-D47</f>
        <v>3.9902426095582513</v>
      </c>
      <c r="G47" s="39">
        <f>F47-$H$5</f>
        <v>-0.1754145010256245</v>
      </c>
      <c r="H47" s="31"/>
      <c r="I47" s="39">
        <f>POWER(2,-G47)</f>
        <v>1.1292888144154105</v>
      </c>
    </row>
    <row r="48" spans="1:9">
      <c r="A48" s="30" t="s">
        <v>25</v>
      </c>
      <c r="B48" s="13">
        <v>17.508362194752799</v>
      </c>
      <c r="C48" s="13">
        <v>21.852635299048799</v>
      </c>
      <c r="D48" s="38"/>
      <c r="E48" s="38"/>
      <c r="F48" s="39"/>
      <c r="G48" s="39"/>
      <c r="H48" s="31"/>
      <c r="I48" s="39"/>
    </row>
    <row r="49" spans="1:9">
      <c r="A49" s="30" t="s">
        <v>26</v>
      </c>
      <c r="B49" s="13">
        <v>17.726190483527098</v>
      </c>
      <c r="C49" s="13">
        <v>22.064179730302499</v>
      </c>
      <c r="D49" s="38">
        <f>AVERAGE(B49:B50)</f>
        <v>18.053880389072798</v>
      </c>
      <c r="E49" s="38">
        <f>AVERAGE(C49:C50)</f>
        <v>22.019749166360498</v>
      </c>
      <c r="F49" s="39">
        <f>E49-D49</f>
        <v>3.9658687772876995</v>
      </c>
      <c r="G49" s="39">
        <f>F49-$H$5</f>
        <v>-0.19978833329617629</v>
      </c>
      <c r="H49" s="31"/>
      <c r="I49" s="39">
        <f>POWER(2,-G49)</f>
        <v>1.1485298347262236</v>
      </c>
    </row>
    <row r="50" spans="1:9">
      <c r="A50" s="30" t="s">
        <v>26</v>
      </c>
      <c r="B50" s="13">
        <v>18.381570294618498</v>
      </c>
      <c r="C50" s="13">
        <v>21.975318602418501</v>
      </c>
      <c r="D50" s="38"/>
      <c r="E50" s="38"/>
      <c r="F50" s="39"/>
      <c r="G50" s="39"/>
      <c r="H50" s="31"/>
      <c r="I50" s="39"/>
    </row>
    <row r="51" spans="1:9">
      <c r="A51" s="30" t="s">
        <v>27</v>
      </c>
      <c r="B51" s="13">
        <v>17.964027518390399</v>
      </c>
      <c r="C51" s="13">
        <v>21.769258174630998</v>
      </c>
      <c r="D51" s="38">
        <f>AVERAGE(B51:B52)</f>
        <v>17.611600661521649</v>
      </c>
      <c r="E51" s="38">
        <f>AVERAGE(C51:C52)</f>
        <v>21.863647734618098</v>
      </c>
      <c r="F51" s="39">
        <f>E51-D51</f>
        <v>4.252047073096449</v>
      </c>
      <c r="G51" s="39">
        <f>F51-$H$5</f>
        <v>8.6389962512573248E-2</v>
      </c>
      <c r="H51" s="31"/>
      <c r="I51" s="39">
        <f>POWER(2,-G51)</f>
        <v>0.94187664890160661</v>
      </c>
    </row>
    <row r="52" spans="1:9">
      <c r="A52" s="30" t="s">
        <v>27</v>
      </c>
      <c r="B52" s="13">
        <v>17.2591738046529</v>
      </c>
      <c r="C52" s="13">
        <v>21.958037294605202</v>
      </c>
      <c r="D52" s="38"/>
      <c r="E52" s="38"/>
      <c r="F52" s="39"/>
      <c r="G52" s="39"/>
      <c r="H52" s="31"/>
      <c r="I52" s="39"/>
    </row>
    <row r="53" spans="1:9">
      <c r="A53" s="30" t="s">
        <v>28</v>
      </c>
      <c r="B53" s="32">
        <v>17.515559911073399</v>
      </c>
      <c r="C53" s="33">
        <v>22.363482782812799</v>
      </c>
      <c r="D53" s="38">
        <f>AVERAGE(B53:B54)</f>
        <v>17.308460327792901</v>
      </c>
      <c r="E53" s="38">
        <f>AVERAGE(C53:C54)</f>
        <v>22.347557466527149</v>
      </c>
      <c r="F53" s="39">
        <f>E53-D53</f>
        <v>5.0390971387342489</v>
      </c>
      <c r="G53" s="39">
        <f>F53-$H$5</f>
        <v>0.87344002815037314</v>
      </c>
      <c r="H53" s="31"/>
      <c r="I53" s="39">
        <f>POWER(2,-G53)</f>
        <v>0.54584376280158642</v>
      </c>
    </row>
    <row r="54" spans="1:9">
      <c r="A54" s="30" t="s">
        <v>28</v>
      </c>
      <c r="B54" s="32">
        <v>17.101360744512402</v>
      </c>
      <c r="C54" s="33">
        <v>22.3316321502415</v>
      </c>
      <c r="D54" s="38"/>
      <c r="E54" s="38"/>
      <c r="F54" s="39"/>
      <c r="G54" s="39"/>
      <c r="H54" s="31"/>
      <c r="I54" s="39"/>
    </row>
    <row r="55" spans="1:9">
      <c r="A55" s="30" t="s">
        <v>29</v>
      </c>
      <c r="B55" s="32">
        <v>17.2537625118098</v>
      </c>
      <c r="C55" s="33">
        <v>22.5164795317271</v>
      </c>
      <c r="D55" s="38">
        <f>AVERAGE(B55:B56)</f>
        <v>17.32287391878705</v>
      </c>
      <c r="E55" s="38">
        <f>AVERAGE(C55:C56)</f>
        <v>22.5008043908154</v>
      </c>
      <c r="F55" s="39">
        <f>E55-D55</f>
        <v>5.1779304720283506</v>
      </c>
      <c r="G55" s="39">
        <f>F55-$H$5</f>
        <v>1.0122733614444748</v>
      </c>
      <c r="H55" s="31"/>
      <c r="I55" s="39">
        <f>POWER(2,-G55)</f>
        <v>0.495764419168369</v>
      </c>
    </row>
    <row r="56" spans="1:9">
      <c r="A56" s="30" t="s">
        <v>29</v>
      </c>
      <c r="B56" s="32">
        <v>17.391985325764299</v>
      </c>
      <c r="C56" s="33">
        <v>22.4851292499037</v>
      </c>
      <c r="D56" s="38"/>
      <c r="E56" s="38"/>
      <c r="F56" s="39"/>
      <c r="G56" s="39"/>
      <c r="H56" s="31"/>
      <c r="I56" s="39"/>
    </row>
    <row r="57" spans="1:9">
      <c r="A57" s="30" t="s">
        <v>30</v>
      </c>
      <c r="B57" s="32">
        <v>16.963937009276801</v>
      </c>
      <c r="C57" s="33">
        <v>22.498774029575401</v>
      </c>
      <c r="D57" s="38">
        <f>AVERAGE(B57:B58)</f>
        <v>17.28475071124015</v>
      </c>
      <c r="E57" s="38">
        <f>AVERAGE(C57:C58)</f>
        <v>22.552034923546948</v>
      </c>
      <c r="F57" s="39">
        <f>E57-D57</f>
        <v>5.267284212306798</v>
      </c>
      <c r="G57" s="39">
        <f>F57-$H$5</f>
        <v>1.1016271017229222</v>
      </c>
      <c r="H57" s="31"/>
      <c r="I57" s="39">
        <f>POWER(2,-G57)</f>
        <v>0.46599064526916895</v>
      </c>
    </row>
    <row r="58" spans="1:9">
      <c r="A58" s="30" t="s">
        <v>30</v>
      </c>
      <c r="B58" s="32">
        <v>17.605564413203499</v>
      </c>
      <c r="C58" s="33">
        <v>22.605295817518499</v>
      </c>
      <c r="D58" s="38"/>
      <c r="E58" s="38"/>
      <c r="F58" s="39"/>
      <c r="G58" s="39"/>
      <c r="H58" s="31"/>
      <c r="I58" s="39"/>
    </row>
    <row r="59" spans="1:9">
      <c r="A59" s="30" t="s">
        <v>31</v>
      </c>
      <c r="B59" s="32">
        <v>17.619312409042401</v>
      </c>
      <c r="C59" s="33">
        <v>22.691025569579299</v>
      </c>
      <c r="D59" s="38">
        <f>AVERAGE(B59:B60)</f>
        <v>17.621594456674849</v>
      </c>
      <c r="E59" s="38">
        <f>AVERAGE(C59:C60)</f>
        <v>22.7866329989326</v>
      </c>
      <c r="F59" s="39">
        <f>E59-D59</f>
        <v>5.1650385422577507</v>
      </c>
      <c r="G59" s="39">
        <f>F59-$H$5</f>
        <v>0.99938143167387494</v>
      </c>
      <c r="H59" s="31"/>
      <c r="I59" s="39">
        <f>POWER(2,-G59)</f>
        <v>0.50021442541073446</v>
      </c>
    </row>
    <row r="60" spans="1:9">
      <c r="A60" s="30" t="s">
        <v>31</v>
      </c>
      <c r="B60" s="32">
        <v>17.623876504307301</v>
      </c>
      <c r="C60" s="33">
        <v>22.8822404282859</v>
      </c>
      <c r="D60" s="38"/>
      <c r="E60" s="38"/>
      <c r="F60" s="39"/>
      <c r="G60" s="39"/>
      <c r="H60" s="31"/>
      <c r="I60" s="39"/>
    </row>
    <row r="61" spans="1:9">
      <c r="A61" s="30" t="s">
        <v>32</v>
      </c>
      <c r="B61" s="32">
        <v>17.603736600912502</v>
      </c>
      <c r="C61" s="33">
        <v>21.953416969758599</v>
      </c>
      <c r="D61" s="38">
        <f>AVERAGE(B61:B62)</f>
        <v>17.59404971457565</v>
      </c>
      <c r="E61" s="38">
        <f>AVERAGE(C61:C62)</f>
        <v>22.36749548617145</v>
      </c>
      <c r="F61" s="39">
        <f>E61-D61</f>
        <v>4.7734457715957994</v>
      </c>
      <c r="G61" s="39">
        <f>F61-$H$5</f>
        <v>0.60778866101192364</v>
      </c>
      <c r="H61" s="31"/>
      <c r="I61" s="39">
        <f>POWER(2,-G61)</f>
        <v>0.65620174660882535</v>
      </c>
    </row>
    <row r="62" spans="1:9">
      <c r="A62" s="30" t="s">
        <v>32</v>
      </c>
      <c r="B62" s="32">
        <v>17.584362828238799</v>
      </c>
      <c r="C62" s="33">
        <v>22.7815740025843</v>
      </c>
      <c r="D62" s="38"/>
      <c r="E62" s="38"/>
      <c r="F62" s="39"/>
      <c r="G62" s="39"/>
      <c r="H62" s="31"/>
      <c r="I62" s="39"/>
    </row>
    <row r="63" spans="1:9">
      <c r="A63" s="30" t="s">
        <v>33</v>
      </c>
      <c r="B63" s="32">
        <v>18.0316983306938</v>
      </c>
      <c r="C63" s="33">
        <v>22.805281842937799</v>
      </c>
      <c r="D63" s="38">
        <f>AVERAGE(B63:B64)</f>
        <v>17.939670660826451</v>
      </c>
      <c r="E63" s="38">
        <f>AVERAGE(C63:C64)</f>
        <v>22.824635340284249</v>
      </c>
      <c r="F63" s="39">
        <f>E63-D63</f>
        <v>4.8849646794577986</v>
      </c>
      <c r="G63" s="39">
        <f>F63-$H$5</f>
        <v>0.71930756887392278</v>
      </c>
      <c r="H63" s="31"/>
      <c r="I63" s="39">
        <f>POWER(2,-G63)</f>
        <v>0.6073888926081914</v>
      </c>
    </row>
    <row r="64" spans="1:9">
      <c r="A64" s="30" t="s">
        <v>33</v>
      </c>
      <c r="B64" s="32">
        <v>17.847642990959098</v>
      </c>
      <c r="C64" s="33">
        <v>22.8439888376307</v>
      </c>
      <c r="D64" s="38"/>
      <c r="E64" s="38"/>
      <c r="F64" s="39"/>
      <c r="G64" s="39"/>
      <c r="H64" s="31"/>
      <c r="I64" s="39"/>
    </row>
    <row r="65" spans="3:3">
      <c r="C65" s="34"/>
    </row>
    <row r="72" spans="3:3">
      <c r="C72" s="34"/>
    </row>
    <row r="73" spans="3:3">
      <c r="C73" s="34"/>
    </row>
  </sheetData>
  <mergeCells count="153">
    <mergeCell ref="I47:I48"/>
    <mergeCell ref="I49:I50"/>
    <mergeCell ref="I51:I52"/>
    <mergeCell ref="I53:I54"/>
    <mergeCell ref="I55:I56"/>
    <mergeCell ref="I57:I58"/>
    <mergeCell ref="I59:I60"/>
    <mergeCell ref="I61:I62"/>
    <mergeCell ref="I63:I64"/>
    <mergeCell ref="G59:G60"/>
    <mergeCell ref="G61:G62"/>
    <mergeCell ref="G63:G64"/>
    <mergeCell ref="I5:I6"/>
    <mergeCell ref="I7:I8"/>
    <mergeCell ref="I9:I10"/>
    <mergeCell ref="I11:I12"/>
    <mergeCell ref="I13:I14"/>
    <mergeCell ref="I15:I16"/>
    <mergeCell ref="I17:I18"/>
    <mergeCell ref="I19:I20"/>
    <mergeCell ref="I21:I22"/>
    <mergeCell ref="I23:I24"/>
    <mergeCell ref="I25:I26"/>
    <mergeCell ref="I27:I28"/>
    <mergeCell ref="I29:I30"/>
    <mergeCell ref="I31:I32"/>
    <mergeCell ref="I33:I34"/>
    <mergeCell ref="I35:I36"/>
    <mergeCell ref="I37:I38"/>
    <mergeCell ref="I39:I40"/>
    <mergeCell ref="I41:I42"/>
    <mergeCell ref="I43:I44"/>
    <mergeCell ref="I45:I46"/>
    <mergeCell ref="G41:G42"/>
    <mergeCell ref="G43:G44"/>
    <mergeCell ref="G45:G46"/>
    <mergeCell ref="G47:G48"/>
    <mergeCell ref="G49:G50"/>
    <mergeCell ref="G51:G52"/>
    <mergeCell ref="G53:G54"/>
    <mergeCell ref="G55:G56"/>
    <mergeCell ref="G57:G58"/>
    <mergeCell ref="G23:G24"/>
    <mergeCell ref="G25:G26"/>
    <mergeCell ref="G27:G28"/>
    <mergeCell ref="G29:G30"/>
    <mergeCell ref="G31:G32"/>
    <mergeCell ref="G33:G34"/>
    <mergeCell ref="G35:G36"/>
    <mergeCell ref="G37:G38"/>
    <mergeCell ref="G39:G40"/>
    <mergeCell ref="G5:G6"/>
    <mergeCell ref="G7:G8"/>
    <mergeCell ref="G9:G10"/>
    <mergeCell ref="G11:G12"/>
    <mergeCell ref="G13:G14"/>
    <mergeCell ref="G15:G16"/>
    <mergeCell ref="G17:G18"/>
    <mergeCell ref="G19:G20"/>
    <mergeCell ref="G21:G22"/>
    <mergeCell ref="F47:F48"/>
    <mergeCell ref="F49:F50"/>
    <mergeCell ref="F51:F52"/>
    <mergeCell ref="F53:F54"/>
    <mergeCell ref="F55:F56"/>
    <mergeCell ref="F57:F58"/>
    <mergeCell ref="F59:F60"/>
    <mergeCell ref="F61:F62"/>
    <mergeCell ref="F63:F64"/>
    <mergeCell ref="E59:E60"/>
    <mergeCell ref="E61:E62"/>
    <mergeCell ref="E63:E64"/>
    <mergeCell ref="F5:F6"/>
    <mergeCell ref="F7:F8"/>
    <mergeCell ref="F9:F10"/>
    <mergeCell ref="F11:F12"/>
    <mergeCell ref="F13:F14"/>
    <mergeCell ref="F15:F16"/>
    <mergeCell ref="F17:F18"/>
    <mergeCell ref="F19:F20"/>
    <mergeCell ref="F21:F22"/>
    <mergeCell ref="F23:F24"/>
    <mergeCell ref="F25:F26"/>
    <mergeCell ref="F27:F28"/>
    <mergeCell ref="F29:F30"/>
    <mergeCell ref="F31:F32"/>
    <mergeCell ref="F33:F34"/>
    <mergeCell ref="F35:F36"/>
    <mergeCell ref="F37:F38"/>
    <mergeCell ref="F39:F40"/>
    <mergeCell ref="F41:F42"/>
    <mergeCell ref="F43:F44"/>
    <mergeCell ref="F45:F46"/>
    <mergeCell ref="E41:E42"/>
    <mergeCell ref="E43:E44"/>
    <mergeCell ref="E45:E46"/>
    <mergeCell ref="E47:E48"/>
    <mergeCell ref="E49:E50"/>
    <mergeCell ref="E51:E52"/>
    <mergeCell ref="E53:E54"/>
    <mergeCell ref="E55:E56"/>
    <mergeCell ref="E57:E58"/>
    <mergeCell ref="D53:D54"/>
    <mergeCell ref="D55:D56"/>
    <mergeCell ref="D57:D58"/>
    <mergeCell ref="D59:D60"/>
    <mergeCell ref="D61:D62"/>
    <mergeCell ref="D63:D64"/>
    <mergeCell ref="E5:E6"/>
    <mergeCell ref="E7:E8"/>
    <mergeCell ref="E9:E10"/>
    <mergeCell ref="E11:E12"/>
    <mergeCell ref="E13:E14"/>
    <mergeCell ref="E15:E16"/>
    <mergeCell ref="E17:E18"/>
    <mergeCell ref="E19:E20"/>
    <mergeCell ref="E21:E22"/>
    <mergeCell ref="E23:E24"/>
    <mergeCell ref="E25:E26"/>
    <mergeCell ref="E27:E28"/>
    <mergeCell ref="E29:E30"/>
    <mergeCell ref="E31:E32"/>
    <mergeCell ref="E33:E34"/>
    <mergeCell ref="E35:E36"/>
    <mergeCell ref="E37:E38"/>
    <mergeCell ref="E39:E40"/>
    <mergeCell ref="D35:D36"/>
    <mergeCell ref="D37:D38"/>
    <mergeCell ref="D39:D40"/>
    <mergeCell ref="D41:D42"/>
    <mergeCell ref="D43:D44"/>
    <mergeCell ref="D45:D46"/>
    <mergeCell ref="D47:D48"/>
    <mergeCell ref="D49:D50"/>
    <mergeCell ref="D51:D52"/>
    <mergeCell ref="D17:D18"/>
    <mergeCell ref="D19:D20"/>
    <mergeCell ref="D21:D22"/>
    <mergeCell ref="D23:D24"/>
    <mergeCell ref="D25:D26"/>
    <mergeCell ref="D27:D28"/>
    <mergeCell ref="D29:D30"/>
    <mergeCell ref="D31:D32"/>
    <mergeCell ref="D33:D34"/>
    <mergeCell ref="B3:C3"/>
    <mergeCell ref="D3:E3"/>
    <mergeCell ref="A3:A4"/>
    <mergeCell ref="D5:D6"/>
    <mergeCell ref="D7:D8"/>
    <mergeCell ref="D9:D10"/>
    <mergeCell ref="D11:D12"/>
    <mergeCell ref="D13:D14"/>
    <mergeCell ref="D15:D16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64"/>
  <sheetViews>
    <sheetView zoomScale="80" zoomScaleNormal="80" workbookViewId="0">
      <selection activeCell="C1" sqref="C1"/>
    </sheetView>
  </sheetViews>
  <sheetFormatPr defaultColWidth="8.7109375" defaultRowHeight="15.75"/>
  <cols>
    <col min="1" max="1" width="20.140625" style="2" customWidth="1"/>
    <col min="2" max="2" width="12.140625" style="4" customWidth="1"/>
    <col min="3" max="3" width="14.7109375" style="7" customWidth="1"/>
    <col min="4" max="5" width="12.85546875" style="4"/>
    <col min="6" max="6" width="16.140625" style="4" customWidth="1"/>
    <col min="7" max="7" width="22.140625" style="4" customWidth="1"/>
    <col min="8" max="8" width="12.85546875" style="4"/>
    <col min="9" max="9" width="16.140625" style="4" customWidth="1"/>
    <col min="12" max="12" width="14"/>
  </cols>
  <sheetData>
    <row r="1" spans="1:9">
      <c r="A1" s="6" t="s">
        <v>65</v>
      </c>
    </row>
    <row r="3" spans="1:9" s="1" customFormat="1" ht="48.75" customHeight="1">
      <c r="A3" s="42" t="s">
        <v>67</v>
      </c>
      <c r="B3" s="40" t="s">
        <v>0</v>
      </c>
      <c r="C3" s="40"/>
      <c r="D3" s="41" t="s">
        <v>71</v>
      </c>
      <c r="E3" s="41"/>
      <c r="F3" s="9" t="s">
        <v>70</v>
      </c>
      <c r="G3" s="9" t="s">
        <v>68</v>
      </c>
      <c r="H3" s="10"/>
      <c r="I3" s="8" t="s">
        <v>69</v>
      </c>
    </row>
    <row r="4" spans="1:9" s="1" customFormat="1" ht="15">
      <c r="A4" s="42"/>
      <c r="B4" s="11" t="s">
        <v>2</v>
      </c>
      <c r="C4" s="11" t="s">
        <v>3</v>
      </c>
      <c r="D4" s="12" t="s">
        <v>2</v>
      </c>
      <c r="E4" s="12" t="s">
        <v>3</v>
      </c>
      <c r="F4" s="12" t="s">
        <v>3</v>
      </c>
      <c r="G4" s="12" t="s">
        <v>3</v>
      </c>
      <c r="H4" s="12"/>
      <c r="I4" s="12" t="s">
        <v>3</v>
      </c>
    </row>
    <row r="5" spans="1:9">
      <c r="A5" s="15" t="s">
        <v>34</v>
      </c>
      <c r="B5" s="16">
        <v>16.741936825074902</v>
      </c>
      <c r="C5" s="16">
        <v>21.863194702515099</v>
      </c>
      <c r="D5" s="43">
        <f>AVERAGE(B5:B6)</f>
        <v>16.97390438077845</v>
      </c>
      <c r="E5" s="43">
        <f>AVERAGE(C5:C6)</f>
        <v>21.01024259307065</v>
      </c>
      <c r="F5" s="43">
        <f>E5-D5</f>
        <v>4.0363382122922005</v>
      </c>
      <c r="G5" s="44">
        <f>F5-$H$5</f>
        <v>-0.35025668716223279</v>
      </c>
      <c r="H5" s="17">
        <f>AVERAGE(C5:C16)-AVERAGE(B5:B16)</f>
        <v>4.3865948994544333</v>
      </c>
      <c r="I5" s="44">
        <f>POWER(2,-G5)</f>
        <v>1.2747874198483478</v>
      </c>
    </row>
    <row r="6" spans="1:9">
      <c r="A6" s="15" t="s">
        <v>34</v>
      </c>
      <c r="B6" s="16">
        <v>17.205871936482001</v>
      </c>
      <c r="C6" s="16">
        <v>20.157290483626198</v>
      </c>
      <c r="D6" s="43"/>
      <c r="E6" s="43"/>
      <c r="F6" s="43"/>
      <c r="G6" s="44"/>
      <c r="H6" s="17"/>
      <c r="I6" s="44"/>
    </row>
    <row r="7" spans="1:9">
      <c r="A7" s="15" t="s">
        <v>35</v>
      </c>
      <c r="B7" s="16">
        <v>16.963258714063102</v>
      </c>
      <c r="C7" s="16">
        <v>21.5904821736973</v>
      </c>
      <c r="D7" s="43">
        <f>AVERAGE(B7:B8)</f>
        <v>17.074277544057949</v>
      </c>
      <c r="E7" s="43">
        <f>AVERAGE(C7:C8)</f>
        <v>21.458648982062851</v>
      </c>
      <c r="F7" s="43">
        <f>E7-D7</f>
        <v>4.3843714380049015</v>
      </c>
      <c r="G7" s="44">
        <f>F7-$H$5</f>
        <v>-2.2234614495317828E-3</v>
      </c>
      <c r="H7" s="17"/>
      <c r="I7" s="44">
        <f>POWER(2,-G7)</f>
        <v>1.001542374272377</v>
      </c>
    </row>
    <row r="8" spans="1:9">
      <c r="A8" s="15" t="s">
        <v>35</v>
      </c>
      <c r="B8" s="16">
        <v>17.1852963740528</v>
      </c>
      <c r="C8" s="16">
        <v>21.326815790428402</v>
      </c>
      <c r="D8" s="43"/>
      <c r="E8" s="43"/>
      <c r="F8" s="43"/>
      <c r="G8" s="44"/>
      <c r="H8" s="17"/>
      <c r="I8" s="44"/>
    </row>
    <row r="9" spans="1:9">
      <c r="A9" s="15" t="s">
        <v>36</v>
      </c>
      <c r="B9" s="16">
        <v>17.470259813697201</v>
      </c>
      <c r="C9" s="18">
        <v>21.482971503629098</v>
      </c>
      <c r="D9" s="43">
        <f>AVERAGE(B9:B10)</f>
        <v>17.504716948156251</v>
      </c>
      <c r="E9" s="43">
        <f>AVERAGE(C9:C10)</f>
        <v>22.098280894143048</v>
      </c>
      <c r="F9" s="43">
        <f>E9-D9</f>
        <v>4.5935639459867978</v>
      </c>
      <c r="G9" s="44">
        <f>F9-$H$5</f>
        <v>0.20696904653236459</v>
      </c>
      <c r="H9" s="17"/>
      <c r="I9" s="44">
        <f>POWER(2,-G9)</f>
        <v>0.86635544412428545</v>
      </c>
    </row>
    <row r="10" spans="1:9">
      <c r="A10" s="15" t="s">
        <v>36</v>
      </c>
      <c r="B10" s="16">
        <v>17.5391740826153</v>
      </c>
      <c r="C10" s="18">
        <v>22.713590284656998</v>
      </c>
      <c r="D10" s="43"/>
      <c r="E10" s="43"/>
      <c r="F10" s="43"/>
      <c r="G10" s="44"/>
      <c r="H10" s="17"/>
      <c r="I10" s="44"/>
    </row>
    <row r="11" spans="1:9">
      <c r="A11" s="15" t="s">
        <v>37</v>
      </c>
      <c r="B11" s="16">
        <v>16.8264095173264</v>
      </c>
      <c r="C11" s="18">
        <v>21.659074186305201</v>
      </c>
      <c r="D11" s="43">
        <f>AVERAGE(B11:B12)</f>
        <v>16.821958906871949</v>
      </c>
      <c r="E11" s="43">
        <f>AVERAGE(C11:C12)</f>
        <v>21.297629728361748</v>
      </c>
      <c r="F11" s="43">
        <f>E11-D11</f>
        <v>4.4756708214897998</v>
      </c>
      <c r="G11" s="44">
        <f>F11-$H$5</f>
        <v>8.9075922035366517E-2</v>
      </c>
      <c r="H11" s="17"/>
      <c r="I11" s="44">
        <f>POWER(2,-G11)</f>
        <v>0.94012472700746175</v>
      </c>
    </row>
    <row r="12" spans="1:9">
      <c r="A12" s="15" t="s">
        <v>37</v>
      </c>
      <c r="B12" s="16">
        <v>16.8175082964175</v>
      </c>
      <c r="C12" s="18">
        <v>20.936185270418299</v>
      </c>
      <c r="D12" s="43"/>
      <c r="E12" s="43"/>
      <c r="F12" s="43"/>
      <c r="G12" s="44"/>
      <c r="H12" s="17"/>
      <c r="I12" s="44"/>
    </row>
    <row r="13" spans="1:9">
      <c r="A13" s="15" t="s">
        <v>38</v>
      </c>
      <c r="B13" s="16">
        <v>17.692581470385999</v>
      </c>
      <c r="C13" s="18">
        <v>22.175092638407499</v>
      </c>
      <c r="D13" s="43">
        <f>AVERAGE(B13:B14)</f>
        <v>17.615375372488501</v>
      </c>
      <c r="E13" s="43">
        <f>AVERAGE(C13:C14)</f>
        <v>22.147973277918048</v>
      </c>
      <c r="F13" s="43">
        <f>E13-D13</f>
        <v>4.5325979054295473</v>
      </c>
      <c r="G13" s="44">
        <f>F13-$H$5</f>
        <v>0.14600300597511406</v>
      </c>
      <c r="H13" s="17"/>
      <c r="I13" s="44">
        <f>POWER(2,-G13)</f>
        <v>0.90375084370907166</v>
      </c>
    </row>
    <row r="14" spans="1:9">
      <c r="A14" s="15" t="s">
        <v>38</v>
      </c>
      <c r="B14" s="16">
        <v>17.538169274590999</v>
      </c>
      <c r="C14" s="18">
        <v>22.120853917428601</v>
      </c>
      <c r="D14" s="43"/>
      <c r="E14" s="43"/>
      <c r="F14" s="43"/>
      <c r="G14" s="44"/>
      <c r="H14" s="17"/>
      <c r="I14" s="44"/>
    </row>
    <row r="15" spans="1:9">
      <c r="A15" s="15" t="s">
        <v>39</v>
      </c>
      <c r="B15" s="16">
        <v>16.8572094163335</v>
      </c>
      <c r="C15" s="18">
        <v>21.3917052864197</v>
      </c>
      <c r="D15" s="43">
        <f>AVERAGE(B15:B16)</f>
        <v>17.025923721062398</v>
      </c>
      <c r="E15" s="43">
        <f>AVERAGE(C15:C16)</f>
        <v>21.322950794585751</v>
      </c>
      <c r="F15" s="43">
        <f>E15-D15</f>
        <v>4.2970270735233527</v>
      </c>
      <c r="G15" s="44">
        <f>F15-$H$5</f>
        <v>-8.9567825931080591E-2</v>
      </c>
      <c r="H15" s="17"/>
      <c r="I15" s="44">
        <f>POWER(2,-G15)</f>
        <v>1.0640513872204129</v>
      </c>
    </row>
    <row r="16" spans="1:9">
      <c r="A16" s="15" t="s">
        <v>39</v>
      </c>
      <c r="B16" s="16">
        <v>17.194638025791299</v>
      </c>
      <c r="C16" s="18">
        <v>21.254196302751801</v>
      </c>
      <c r="D16" s="43"/>
      <c r="E16" s="43"/>
      <c r="F16" s="43"/>
      <c r="G16" s="44"/>
      <c r="H16" s="17"/>
      <c r="I16" s="44"/>
    </row>
    <row r="17" spans="1:12">
      <c r="A17" s="15" t="s">
        <v>40</v>
      </c>
      <c r="B17" s="16">
        <v>18.3609486022571</v>
      </c>
      <c r="C17" s="18">
        <v>22.732558164025001</v>
      </c>
      <c r="D17" s="43">
        <f>AVERAGE(B17:B18)</f>
        <v>18.194561769141401</v>
      </c>
      <c r="E17" s="43">
        <f>AVERAGE(C17:C18)</f>
        <v>22.625613603670303</v>
      </c>
      <c r="F17" s="43">
        <f>E17-D17</f>
        <v>4.4310518345289012</v>
      </c>
      <c r="G17" s="44">
        <f>F17-$H$5</f>
        <v>4.4456935074467907E-2</v>
      </c>
      <c r="H17" s="17"/>
      <c r="I17" s="44">
        <f>POWER(2,-G17)</f>
        <v>0.96965474948986685</v>
      </c>
    </row>
    <row r="18" spans="1:12">
      <c r="A18" s="15" t="s">
        <v>40</v>
      </c>
      <c r="B18" s="16">
        <v>18.0281749360257</v>
      </c>
      <c r="C18" s="18">
        <v>22.518669043315601</v>
      </c>
      <c r="D18" s="43"/>
      <c r="E18" s="43"/>
      <c r="F18" s="43"/>
      <c r="G18" s="44"/>
      <c r="H18" s="17"/>
      <c r="I18" s="44"/>
    </row>
    <row r="19" spans="1:12">
      <c r="A19" s="15" t="s">
        <v>41</v>
      </c>
      <c r="B19" s="16">
        <v>17.907418526319798</v>
      </c>
      <c r="C19" s="18">
        <v>21.927405006372101</v>
      </c>
      <c r="D19" s="43">
        <f>AVERAGE(B19:B20)</f>
        <v>17.661904639566899</v>
      </c>
      <c r="E19" s="43">
        <f>AVERAGE(C19:C20)</f>
        <v>22.046221651887649</v>
      </c>
      <c r="F19" s="43">
        <f>E19-D19</f>
        <v>4.38431701232075</v>
      </c>
      <c r="G19" s="44">
        <f>F19-$H$5</f>
        <v>-2.2778871336832651E-3</v>
      </c>
      <c r="H19" s="17"/>
      <c r="I19" s="44">
        <f>POWER(2,-G19)</f>
        <v>1.0015801581806754</v>
      </c>
    </row>
    <row r="20" spans="1:12">
      <c r="A20" s="15" t="s">
        <v>41</v>
      </c>
      <c r="B20" s="16">
        <v>17.416390752813999</v>
      </c>
      <c r="C20" s="18">
        <v>22.1650382974032</v>
      </c>
      <c r="D20" s="43"/>
      <c r="E20" s="43"/>
      <c r="F20" s="43"/>
      <c r="G20" s="44"/>
      <c r="H20" s="17"/>
      <c r="I20" s="44"/>
    </row>
    <row r="21" spans="1:12">
      <c r="A21" s="15" t="s">
        <v>42</v>
      </c>
      <c r="B21" s="16">
        <v>17.672508319476101</v>
      </c>
      <c r="C21" s="18">
        <v>21.7409251863543</v>
      </c>
      <c r="D21" s="43">
        <f>AVERAGE(B21:B22)</f>
        <v>17.48077497849215</v>
      </c>
      <c r="E21" s="43">
        <f>AVERAGE(C21:C22)</f>
        <v>21.561267356885352</v>
      </c>
      <c r="F21" s="43">
        <f>E21-D21</f>
        <v>4.0804923783932026</v>
      </c>
      <c r="G21" s="44">
        <f>F21-$H$5</f>
        <v>-0.3061025210612307</v>
      </c>
      <c r="H21" s="17"/>
      <c r="I21" s="44">
        <f>POWER(2,-G21)</f>
        <v>1.2363631164632518</v>
      </c>
    </row>
    <row r="22" spans="1:12">
      <c r="A22" s="15" t="s">
        <v>42</v>
      </c>
      <c r="B22" s="16">
        <v>17.289041637508198</v>
      </c>
      <c r="C22" s="18">
        <v>21.381609527416401</v>
      </c>
      <c r="D22" s="43"/>
      <c r="E22" s="43"/>
      <c r="F22" s="43"/>
      <c r="G22" s="44"/>
      <c r="H22" s="17"/>
      <c r="I22" s="44"/>
    </row>
    <row r="23" spans="1:12">
      <c r="A23" s="15" t="s">
        <v>43</v>
      </c>
      <c r="B23" s="16">
        <v>16.935186290435301</v>
      </c>
      <c r="C23" s="18">
        <v>21.6592741803575</v>
      </c>
      <c r="D23" s="43">
        <f>AVERAGE(B23:B24)</f>
        <v>16.92636227766965</v>
      </c>
      <c r="E23" s="43">
        <f>AVERAGE(C23:C24)</f>
        <v>21.377228192543051</v>
      </c>
      <c r="F23" s="43">
        <f>E23-D23</f>
        <v>4.4508659148734004</v>
      </c>
      <c r="G23" s="44">
        <f>F23-$H$5</f>
        <v>6.4271015418967181E-2</v>
      </c>
      <c r="H23" s="17"/>
      <c r="I23" s="44">
        <f>POWER(2,-G23)</f>
        <v>0.95642847270869324</v>
      </c>
    </row>
    <row r="24" spans="1:12">
      <c r="A24" s="15" t="s">
        <v>43</v>
      </c>
      <c r="B24" s="16">
        <v>16.917538264904</v>
      </c>
      <c r="C24" s="18">
        <v>21.095182204728602</v>
      </c>
      <c r="D24" s="43"/>
      <c r="E24" s="43"/>
      <c r="F24" s="43"/>
      <c r="G24" s="44"/>
      <c r="H24" s="17"/>
      <c r="I24" s="44"/>
    </row>
    <row r="25" spans="1:12">
      <c r="A25" s="15" t="s">
        <v>44</v>
      </c>
      <c r="B25" s="16">
        <v>16.582074193651501</v>
      </c>
      <c r="C25" s="18">
        <v>20.9073918264097</v>
      </c>
      <c r="D25" s="43">
        <f>AVERAGE(B25:B26)</f>
        <v>16.464500005339552</v>
      </c>
      <c r="E25" s="43">
        <f>AVERAGE(C25:C26)</f>
        <v>20.871843498420752</v>
      </c>
      <c r="F25" s="43">
        <f>E25-D25</f>
        <v>4.4073434930811999</v>
      </c>
      <c r="G25" s="44">
        <f>F25-$H$5</f>
        <v>2.074859362676662E-2</v>
      </c>
      <c r="H25" s="17"/>
      <c r="I25" s="44">
        <f>POWER(2,-G25)</f>
        <v>0.98572109532722763</v>
      </c>
    </row>
    <row r="26" spans="1:12">
      <c r="A26" s="15" t="s">
        <v>44</v>
      </c>
      <c r="B26" s="16">
        <v>16.3469258170276</v>
      </c>
      <c r="C26" s="18">
        <v>20.8362951704318</v>
      </c>
      <c r="D26" s="43"/>
      <c r="E26" s="43"/>
      <c r="F26" s="43"/>
      <c r="G26" s="44"/>
      <c r="H26" s="17"/>
      <c r="I26" s="44"/>
    </row>
    <row r="27" spans="1:12">
      <c r="A27" s="15" t="s">
        <v>45</v>
      </c>
      <c r="B27" s="16">
        <v>17.918573026481699</v>
      </c>
      <c r="C27" s="18">
        <v>23.147092586312901</v>
      </c>
      <c r="D27" s="43">
        <f>AVERAGE(B27:B28)</f>
        <v>18.041332806937248</v>
      </c>
      <c r="E27" s="43">
        <f>AVERAGE(C27:C28)</f>
        <v>22.55483714488145</v>
      </c>
      <c r="F27" s="43">
        <f>E27-D27</f>
        <v>4.5135043379442017</v>
      </c>
      <c r="G27" s="44">
        <f>F27-$H$5</f>
        <v>0.12690943848976843</v>
      </c>
      <c r="H27" s="17"/>
      <c r="I27" s="44">
        <f>POWER(2,-G27)</f>
        <v>0.91579117107440011</v>
      </c>
    </row>
    <row r="28" spans="1:12">
      <c r="A28" s="15" t="s">
        <v>45</v>
      </c>
      <c r="B28" s="16">
        <v>18.164092587392801</v>
      </c>
      <c r="C28" s="18">
        <v>21.962581703449999</v>
      </c>
      <c r="D28" s="43"/>
      <c r="E28" s="43"/>
      <c r="F28" s="43"/>
      <c r="G28" s="44"/>
      <c r="H28" s="17"/>
      <c r="I28" s="44"/>
    </row>
    <row r="29" spans="1:12" ht="15">
      <c r="A29" s="15" t="s">
        <v>46</v>
      </c>
      <c r="B29" s="19">
        <v>17.3769016265869</v>
      </c>
      <c r="C29" s="19">
        <v>19.827552002474299</v>
      </c>
      <c r="D29" s="43">
        <f>AVERAGE(B29:B30)</f>
        <v>17.3134365081787</v>
      </c>
      <c r="E29" s="43">
        <f>AVERAGE(C29:C30)</f>
        <v>19.8213262115164</v>
      </c>
      <c r="F29" s="43">
        <f>E29-D29</f>
        <v>2.5078897033376997</v>
      </c>
      <c r="G29" s="44">
        <f>F29-$H$5</f>
        <v>-1.8787051961167336</v>
      </c>
      <c r="H29" s="17"/>
      <c r="I29" s="44">
        <f>POWER(2,-G29)</f>
        <v>3.6774486488450746</v>
      </c>
    </row>
    <row r="30" spans="1:12" ht="15">
      <c r="A30" s="15" t="s">
        <v>46</v>
      </c>
      <c r="B30" s="19">
        <v>17.249971389770501</v>
      </c>
      <c r="C30" s="19">
        <v>19.815100420558501</v>
      </c>
      <c r="D30" s="43"/>
      <c r="E30" s="43"/>
      <c r="F30" s="43"/>
      <c r="G30" s="44"/>
      <c r="H30" s="17"/>
      <c r="I30" s="44"/>
      <c r="K30" s="3"/>
      <c r="L30" s="3"/>
    </row>
    <row r="31" spans="1:12" ht="15">
      <c r="A31" s="15" t="s">
        <v>47</v>
      </c>
      <c r="B31" s="19">
        <v>18.412517547607401</v>
      </c>
      <c r="C31" s="19">
        <v>20.6923052644511</v>
      </c>
      <c r="D31" s="43">
        <f>AVERAGE(B31:B32)</f>
        <v>18.403345108032198</v>
      </c>
      <c r="E31" s="43">
        <f>AVERAGE(C31:C32)</f>
        <v>20.645178740013598</v>
      </c>
      <c r="F31" s="43">
        <f>E31-D31</f>
        <v>2.2418336319814003</v>
      </c>
      <c r="G31" s="44">
        <f>F31-$H$5</f>
        <v>-2.144761267473033</v>
      </c>
      <c r="H31" s="17"/>
      <c r="I31" s="44">
        <f>POWER(2,-G31)</f>
        <v>4.4221907828499365</v>
      </c>
      <c r="K31" s="3"/>
      <c r="L31" s="3"/>
    </row>
    <row r="32" spans="1:12" ht="15">
      <c r="A32" s="15" t="s">
        <v>47</v>
      </c>
      <c r="B32" s="19">
        <v>18.394172668456999</v>
      </c>
      <c r="C32" s="19">
        <v>20.5980522155761</v>
      </c>
      <c r="D32" s="43"/>
      <c r="E32" s="43"/>
      <c r="F32" s="43"/>
      <c r="G32" s="44"/>
      <c r="H32" s="17"/>
      <c r="I32" s="44"/>
      <c r="K32" s="3"/>
      <c r="L32" s="3"/>
    </row>
    <row r="33" spans="1:12" ht="15">
      <c r="A33" s="15" t="s">
        <v>48</v>
      </c>
      <c r="B33" s="19">
        <v>17.739385604858398</v>
      </c>
      <c r="C33" s="19">
        <v>20.1571418253518</v>
      </c>
      <c r="D33" s="43">
        <f>AVERAGE(B33:B34)</f>
        <v>17.8064155578613</v>
      </c>
      <c r="E33" s="43">
        <f>AVERAGE(C33:C34)</f>
        <v>20.133859331977398</v>
      </c>
      <c r="F33" s="43">
        <f>E33-D33</f>
        <v>2.327443774116098</v>
      </c>
      <c r="G33" s="44">
        <f>F33-$H$5</f>
        <v>-2.0591511253383352</v>
      </c>
      <c r="H33" s="17"/>
      <c r="I33" s="44">
        <f>POWER(2,-G33)</f>
        <v>4.1674102381522662</v>
      </c>
      <c r="K33" s="3"/>
      <c r="L33" s="3"/>
    </row>
    <row r="34" spans="1:12" ht="15">
      <c r="A34" s="15" t="s">
        <v>48</v>
      </c>
      <c r="B34" s="19">
        <v>17.873445510864201</v>
      </c>
      <c r="C34" s="19">
        <v>20.110576838602999</v>
      </c>
      <c r="D34" s="43"/>
      <c r="E34" s="43"/>
      <c r="F34" s="43"/>
      <c r="G34" s="44"/>
      <c r="H34" s="17"/>
      <c r="I34" s="44"/>
      <c r="K34" s="3"/>
      <c r="L34" s="3"/>
    </row>
    <row r="35" spans="1:12" ht="15">
      <c r="A35" s="15" t="s">
        <v>49</v>
      </c>
      <c r="B35" s="19">
        <v>18.4749446868896</v>
      </c>
      <c r="C35" s="19">
        <v>21.0559533913273</v>
      </c>
      <c r="D35" s="43">
        <f>AVERAGE(B35:B36)</f>
        <v>18.474483299255301</v>
      </c>
      <c r="E35" s="43">
        <f>AVERAGE(C35:C36)</f>
        <v>20.986112722811249</v>
      </c>
      <c r="F35" s="43">
        <f>E35-D35</f>
        <v>2.5116294235559486</v>
      </c>
      <c r="G35" s="44">
        <f>F35-$H$5</f>
        <v>-1.8749654758984846</v>
      </c>
      <c r="H35" s="17"/>
      <c r="I35" s="44">
        <f>POWER(2,-G35)</f>
        <v>3.6679283972015737</v>
      </c>
      <c r="K35" s="3"/>
      <c r="L35" s="3"/>
    </row>
    <row r="36" spans="1:12" ht="15">
      <c r="A36" s="15" t="s">
        <v>49</v>
      </c>
      <c r="B36" s="19">
        <v>18.474021911621001</v>
      </c>
      <c r="C36" s="19">
        <v>20.916272054295199</v>
      </c>
      <c r="D36" s="43"/>
      <c r="E36" s="43"/>
      <c r="F36" s="43"/>
      <c r="G36" s="44"/>
      <c r="H36" s="17"/>
      <c r="I36" s="44"/>
      <c r="K36" s="3"/>
    </row>
    <row r="37" spans="1:12" ht="15">
      <c r="A37" s="15" t="s">
        <v>50</v>
      </c>
      <c r="B37" s="19">
        <v>18.582820892333899</v>
      </c>
      <c r="C37" s="19">
        <v>20.888809298524901</v>
      </c>
      <c r="D37" s="43">
        <f>AVERAGE(B37:B38)</f>
        <v>18.652228355407651</v>
      </c>
      <c r="E37" s="43">
        <f>AVERAGE(C37:C38)</f>
        <v>20.86122116995335</v>
      </c>
      <c r="F37" s="43">
        <f>E37-D37</f>
        <v>2.2089928145456987</v>
      </c>
      <c r="G37" s="44">
        <f>F37-$H$5</f>
        <v>-2.1776020849087345</v>
      </c>
      <c r="H37" s="17"/>
      <c r="I37" s="44">
        <f>POWER(2,-G37)</f>
        <v>4.5240098952749239</v>
      </c>
      <c r="K37" s="3"/>
    </row>
    <row r="38" spans="1:12" ht="15">
      <c r="A38" s="15" t="s">
        <v>50</v>
      </c>
      <c r="B38" s="19">
        <v>18.721635818481399</v>
      </c>
      <c r="C38" s="19">
        <v>20.833633041381798</v>
      </c>
      <c r="D38" s="43"/>
      <c r="E38" s="43"/>
      <c r="F38" s="43"/>
      <c r="G38" s="44"/>
      <c r="H38" s="17"/>
      <c r="I38" s="44"/>
      <c r="K38" s="3"/>
    </row>
    <row r="39" spans="1:12" ht="15">
      <c r="A39" s="15" t="s">
        <v>51</v>
      </c>
      <c r="B39" s="19">
        <v>17.374448776245099</v>
      </c>
      <c r="C39" s="19">
        <v>19.970109092445899</v>
      </c>
      <c r="D39" s="43">
        <f>AVERAGE(B39:B40)</f>
        <v>17.40287170410155</v>
      </c>
      <c r="E39" s="43">
        <f>AVERAGE(C39:C40)</f>
        <v>19.973985141768349</v>
      </c>
      <c r="F39" s="43">
        <f>E39-D39</f>
        <v>2.5711134376667992</v>
      </c>
      <c r="G39" s="44">
        <f>F39-$H$5</f>
        <v>-1.815481461787634</v>
      </c>
      <c r="H39" s="17"/>
      <c r="I39" s="44">
        <f>POWER(2,-G39)</f>
        <v>3.5197707392603346</v>
      </c>
    </row>
    <row r="40" spans="1:12" ht="15">
      <c r="A40" s="15" t="s">
        <v>51</v>
      </c>
      <c r="B40" s="19">
        <v>17.431294631958</v>
      </c>
      <c r="C40" s="19">
        <v>19.977861191090799</v>
      </c>
      <c r="D40" s="43"/>
      <c r="E40" s="43"/>
      <c r="F40" s="43"/>
      <c r="G40" s="44"/>
      <c r="H40" s="17"/>
      <c r="I40" s="44"/>
    </row>
    <row r="41" spans="1:12">
      <c r="A41" s="15" t="s">
        <v>52</v>
      </c>
      <c r="B41" s="16">
        <v>18.627309518473901</v>
      </c>
      <c r="C41" s="18">
        <v>22.828059174621099</v>
      </c>
      <c r="D41" s="43">
        <f>AVERAGE(B41:B42)</f>
        <v>18.539067856113952</v>
      </c>
      <c r="E41" s="43">
        <f>AVERAGE(C41:C42)</f>
        <v>22.789997601537152</v>
      </c>
      <c r="F41" s="43">
        <f>E41-D41</f>
        <v>4.2509297454231998</v>
      </c>
      <c r="G41" s="44">
        <f>F41-$H$5</f>
        <v>-0.13566515403123347</v>
      </c>
      <c r="H41" s="17"/>
      <c r="I41" s="44">
        <f>POWER(2,-G41)</f>
        <v>1.0985992058120171</v>
      </c>
    </row>
    <row r="42" spans="1:12">
      <c r="A42" s="15" t="s">
        <v>52</v>
      </c>
      <c r="B42" s="16">
        <v>18.450826193754001</v>
      </c>
      <c r="C42" s="18">
        <v>22.751936028453201</v>
      </c>
      <c r="D42" s="43"/>
      <c r="E42" s="43"/>
      <c r="F42" s="43"/>
      <c r="G42" s="44"/>
      <c r="H42" s="17"/>
      <c r="I42" s="44"/>
    </row>
    <row r="43" spans="1:12">
      <c r="A43" s="15" t="s">
        <v>53</v>
      </c>
      <c r="B43" s="16">
        <v>17.8136925704151</v>
      </c>
      <c r="C43" s="18">
        <v>21.406295187304298</v>
      </c>
      <c r="D43" s="43">
        <f>AVERAGE(B43:B44)</f>
        <v>17.544803703220651</v>
      </c>
      <c r="E43" s="43">
        <f>AVERAGE(C43:C44)</f>
        <v>21.612835106859848</v>
      </c>
      <c r="F43" s="43">
        <f>E43-D43</f>
        <v>4.0680314036391962</v>
      </c>
      <c r="G43" s="44">
        <f>F43-$H$5</f>
        <v>-0.31856349581523702</v>
      </c>
      <c r="H43" s="17"/>
      <c r="I43" s="44">
        <f>POWER(2,-G43)</f>
        <v>1.2470881937715173</v>
      </c>
    </row>
    <row r="44" spans="1:12">
      <c r="A44" s="15" t="s">
        <v>53</v>
      </c>
      <c r="B44" s="16">
        <v>17.2759148360262</v>
      </c>
      <c r="C44" s="18">
        <v>21.8193750264154</v>
      </c>
      <c r="D44" s="43"/>
      <c r="E44" s="43"/>
      <c r="F44" s="43"/>
      <c r="G44" s="44"/>
      <c r="H44" s="17"/>
      <c r="I44" s="44"/>
    </row>
    <row r="45" spans="1:12">
      <c r="A45" s="15" t="s">
        <v>54</v>
      </c>
      <c r="B45" s="16">
        <v>18.503729184637301</v>
      </c>
      <c r="C45" s="18">
        <v>22.765189037426499</v>
      </c>
      <c r="D45" s="43">
        <f>AVERAGE(B45:B46)</f>
        <v>18.22320544411285</v>
      </c>
      <c r="E45" s="43">
        <f>AVERAGE(C45:C46)</f>
        <v>22.679445936931899</v>
      </c>
      <c r="F45" s="43">
        <f>E45-D45</f>
        <v>4.4562404928190489</v>
      </c>
      <c r="G45" s="44">
        <f>F45-$H$5</f>
        <v>6.9645593364615621E-2</v>
      </c>
      <c r="H45" s="17"/>
      <c r="I45" s="44">
        <f>POWER(2,-G45)</f>
        <v>0.952872047992669</v>
      </c>
    </row>
    <row r="46" spans="1:12">
      <c r="A46" s="15" t="s">
        <v>54</v>
      </c>
      <c r="B46" s="16">
        <v>17.942681703588399</v>
      </c>
      <c r="C46" s="18">
        <v>22.593702836437298</v>
      </c>
      <c r="D46" s="43"/>
      <c r="E46" s="43"/>
      <c r="F46" s="43"/>
      <c r="G46" s="44"/>
      <c r="H46" s="17"/>
      <c r="I46" s="44"/>
    </row>
    <row r="47" spans="1:12">
      <c r="A47" s="15" t="s">
        <v>55</v>
      </c>
      <c r="B47" s="16">
        <v>18.1705938264795</v>
      </c>
      <c r="C47" s="18">
        <v>22.148296057308698</v>
      </c>
      <c r="D47" s="43">
        <f>AVERAGE(B47:B48)</f>
        <v>18.40437555844505</v>
      </c>
      <c r="E47" s="43">
        <f>AVERAGE(C47:C48)</f>
        <v>22.426838991884249</v>
      </c>
      <c r="F47" s="43">
        <f>E47-D47</f>
        <v>4.0224634334391993</v>
      </c>
      <c r="G47" s="44">
        <f>F47-$H$5</f>
        <v>-0.36413146601523394</v>
      </c>
      <c r="H47" s="17"/>
      <c r="I47" s="44">
        <f>POWER(2,-G47)</f>
        <v>1.2871065299233206</v>
      </c>
    </row>
    <row r="48" spans="1:12">
      <c r="A48" s="15" t="s">
        <v>55</v>
      </c>
      <c r="B48" s="16">
        <v>18.6381572904106</v>
      </c>
      <c r="C48" s="18">
        <v>22.7053819264598</v>
      </c>
      <c r="D48" s="43"/>
      <c r="E48" s="43"/>
      <c r="F48" s="43"/>
      <c r="G48" s="44"/>
      <c r="H48" s="17"/>
      <c r="I48" s="44"/>
    </row>
    <row r="49" spans="1:9">
      <c r="A49" s="15" t="s">
        <v>56</v>
      </c>
      <c r="B49" s="16">
        <v>19.392580046051702</v>
      </c>
      <c r="C49" s="18">
        <v>23.569175028460901</v>
      </c>
      <c r="D49" s="43">
        <f>AVERAGE(B49:B50)</f>
        <v>19.07183686427225</v>
      </c>
      <c r="E49" s="43">
        <f>AVERAGE(C49:C50)</f>
        <v>23.546616600991548</v>
      </c>
      <c r="F49" s="43">
        <f>E49-D49</f>
        <v>4.4747797367192987</v>
      </c>
      <c r="G49" s="44">
        <f>F49-$H$5</f>
        <v>8.8184837264865479E-2</v>
      </c>
      <c r="H49" s="17"/>
      <c r="I49" s="44">
        <f>POWER(2,-G49)</f>
        <v>0.94070557713140768</v>
      </c>
    </row>
    <row r="50" spans="1:9">
      <c r="A50" s="15" t="s">
        <v>56</v>
      </c>
      <c r="B50" s="16">
        <v>18.751093682492801</v>
      </c>
      <c r="C50" s="18">
        <v>23.524058173522199</v>
      </c>
      <c r="D50" s="43"/>
      <c r="E50" s="43"/>
      <c r="F50" s="43"/>
      <c r="G50" s="44"/>
      <c r="H50" s="17"/>
      <c r="I50" s="44"/>
    </row>
    <row r="51" spans="1:9">
      <c r="A51" s="15" t="s">
        <v>57</v>
      </c>
      <c r="B51" s="16">
        <v>18.864297153839001</v>
      </c>
      <c r="C51" s="18">
        <v>23.0712960384821</v>
      </c>
      <c r="D51" s="43">
        <f>AVERAGE(B51:B52)</f>
        <v>18.6466864087215</v>
      </c>
      <c r="E51" s="43">
        <f>AVERAGE(C51:C52)</f>
        <v>23.127522682288799</v>
      </c>
      <c r="F51" s="43">
        <f>E51-D51</f>
        <v>4.4808362735672986</v>
      </c>
      <c r="G51" s="44">
        <f>F51-$H$5</f>
        <v>9.4241374112865373E-2</v>
      </c>
      <c r="H51" s="17"/>
      <c r="I51" s="44">
        <f>POWER(2,-G51)</f>
        <v>0.93676470573205972</v>
      </c>
    </row>
    <row r="52" spans="1:9">
      <c r="A52" s="15" t="s">
        <v>57</v>
      </c>
      <c r="B52" s="16">
        <v>18.429075663603999</v>
      </c>
      <c r="C52" s="18">
        <v>23.183749326095501</v>
      </c>
      <c r="D52" s="43"/>
      <c r="E52" s="43"/>
      <c r="F52" s="43"/>
      <c r="G52" s="44"/>
      <c r="H52" s="17"/>
      <c r="I52" s="44"/>
    </row>
    <row r="53" spans="1:9" ht="15">
      <c r="A53" s="15" t="s">
        <v>58</v>
      </c>
      <c r="B53" s="20">
        <v>18.076784522123798</v>
      </c>
      <c r="C53" s="20">
        <v>23.357939502905701</v>
      </c>
      <c r="D53" s="43">
        <f>AVERAGE(B53:B54)</f>
        <v>18.049872991677749</v>
      </c>
      <c r="E53" s="43">
        <f>AVERAGE(C53:C54)</f>
        <v>23.244522161827451</v>
      </c>
      <c r="F53" s="43">
        <f>E53-D53</f>
        <v>5.1946491701497024</v>
      </c>
      <c r="G53" s="44">
        <f>F53-$H$5</f>
        <v>0.80805427069526914</v>
      </c>
      <c r="H53" s="17"/>
      <c r="I53" s="44">
        <f>POWER(2,-G53)</f>
        <v>0.5711516376780672</v>
      </c>
    </row>
    <row r="54" spans="1:9" ht="15">
      <c r="A54" s="15" t="s">
        <v>58</v>
      </c>
      <c r="B54" s="20">
        <v>18.022961461231699</v>
      </c>
      <c r="C54" s="20">
        <v>23.131104820749201</v>
      </c>
      <c r="D54" s="43"/>
      <c r="E54" s="43"/>
      <c r="F54" s="43"/>
      <c r="G54" s="44"/>
      <c r="H54" s="17"/>
      <c r="I54" s="44"/>
    </row>
    <row r="55" spans="1:9" ht="15">
      <c r="A55" s="15" t="s">
        <v>59</v>
      </c>
      <c r="B55" s="20">
        <v>17.9398661469004</v>
      </c>
      <c r="C55" s="20">
        <v>23.257705316520799</v>
      </c>
      <c r="D55" s="43">
        <f>AVERAGE(B55:B56)</f>
        <v>17.949321794999499</v>
      </c>
      <c r="E55" s="43">
        <f>AVERAGE(C55:C56)</f>
        <v>23.206144451860599</v>
      </c>
      <c r="F55" s="43">
        <f>E55-D55</f>
        <v>5.2568226568611003</v>
      </c>
      <c r="G55" s="44">
        <f>F55-$H$5</f>
        <v>0.87022775740666702</v>
      </c>
      <c r="H55" s="17"/>
      <c r="I55" s="44">
        <f>POWER(2,-G55)</f>
        <v>0.54706047970084848</v>
      </c>
    </row>
    <row r="56" spans="1:9" ht="15">
      <c r="A56" s="15" t="s">
        <v>59</v>
      </c>
      <c r="B56" s="20">
        <v>17.958777443098601</v>
      </c>
      <c r="C56" s="20">
        <v>23.154583587200399</v>
      </c>
      <c r="D56" s="43"/>
      <c r="E56" s="43"/>
      <c r="F56" s="43"/>
      <c r="G56" s="44"/>
      <c r="H56" s="17"/>
      <c r="I56" s="44"/>
    </row>
    <row r="57" spans="1:9" ht="15">
      <c r="A57" s="15" t="s">
        <v>60</v>
      </c>
      <c r="B57" s="20">
        <v>17.8854025954174</v>
      </c>
      <c r="C57" s="20">
        <v>22.881344546829801</v>
      </c>
      <c r="D57" s="43">
        <f>AVERAGE(B57:B58)</f>
        <v>17.775132451353251</v>
      </c>
      <c r="E57" s="43">
        <f>AVERAGE(C57:C58)</f>
        <v>22.891245672036703</v>
      </c>
      <c r="F57" s="43">
        <f>E57-D57</f>
        <v>5.1161132206834523</v>
      </c>
      <c r="G57" s="44">
        <f>F57-$H$5</f>
        <v>0.72951832122901905</v>
      </c>
      <c r="H57" s="17"/>
      <c r="I57" s="44">
        <f>POWER(2,-G57)</f>
        <v>0.60310524156395862</v>
      </c>
    </row>
    <row r="58" spans="1:9" ht="15">
      <c r="A58" s="15" t="s">
        <v>60</v>
      </c>
      <c r="B58" s="20">
        <v>17.664862307289098</v>
      </c>
      <c r="C58" s="20">
        <v>22.901146797243602</v>
      </c>
      <c r="D58" s="43"/>
      <c r="E58" s="43"/>
      <c r="F58" s="43"/>
      <c r="G58" s="44"/>
      <c r="H58" s="17"/>
      <c r="I58" s="44"/>
    </row>
    <row r="59" spans="1:9" ht="15">
      <c r="A59" s="15" t="s">
        <v>61</v>
      </c>
      <c r="B59" s="20">
        <v>17.338501011600901</v>
      </c>
      <c r="C59" s="20">
        <v>22.2595662312667</v>
      </c>
      <c r="D59" s="43">
        <f>AVERAGE(B59:B60)</f>
        <v>17.394084861193051</v>
      </c>
      <c r="E59" s="43">
        <f>AVERAGE(C59:C60)</f>
        <v>22.3323640120798</v>
      </c>
      <c r="F59" s="43">
        <f>E59-D59</f>
        <v>4.9382791508867498</v>
      </c>
      <c r="G59" s="44">
        <f>F59-$H$5</f>
        <v>0.55168425143231659</v>
      </c>
      <c r="H59" s="17"/>
      <c r="I59" s="44">
        <f>POWER(2,-G59)</f>
        <v>0.68222321263054775</v>
      </c>
    </row>
    <row r="60" spans="1:9" ht="15">
      <c r="A60" s="15" t="s">
        <v>61</v>
      </c>
      <c r="B60" s="20">
        <v>17.4496687107852</v>
      </c>
      <c r="C60" s="20">
        <v>22.405161792892901</v>
      </c>
      <c r="D60" s="43"/>
      <c r="E60" s="43"/>
      <c r="F60" s="43"/>
      <c r="G60" s="44"/>
      <c r="H60" s="17"/>
      <c r="I60" s="44"/>
    </row>
    <row r="61" spans="1:9" ht="15">
      <c r="A61" s="15" t="s">
        <v>62</v>
      </c>
      <c r="B61" s="20">
        <v>17.189618273476999</v>
      </c>
      <c r="C61" s="20">
        <v>22.1028659439297</v>
      </c>
      <c r="D61" s="43">
        <f>AVERAGE(B61:B62)</f>
        <v>17.272260972116499</v>
      </c>
      <c r="E61" s="43">
        <f>AVERAGE(C61:C62)</f>
        <v>22.146227556814701</v>
      </c>
      <c r="F61" s="43">
        <f>E61-D61</f>
        <v>4.8739665846982021</v>
      </c>
      <c r="G61" s="44">
        <f>F61-$H$5</f>
        <v>0.48737168524376884</v>
      </c>
      <c r="H61" s="17"/>
      <c r="I61" s="44">
        <f>POWER(2,-G61)</f>
        <v>0.71332345382273776</v>
      </c>
    </row>
    <row r="62" spans="1:9" ht="15">
      <c r="A62" s="15" t="s">
        <v>62</v>
      </c>
      <c r="B62" s="20">
        <v>17.354903670755998</v>
      </c>
      <c r="C62" s="20">
        <v>22.189589169699701</v>
      </c>
      <c r="D62" s="43"/>
      <c r="E62" s="43"/>
      <c r="F62" s="43"/>
      <c r="G62" s="44"/>
      <c r="H62" s="17"/>
      <c r="I62" s="44"/>
    </row>
    <row r="63" spans="1:9" ht="15">
      <c r="A63" s="15" t="s">
        <v>63</v>
      </c>
      <c r="B63" s="20">
        <v>18.019167792317301</v>
      </c>
      <c r="C63" s="20">
        <v>23.1751300728017</v>
      </c>
      <c r="D63" s="43">
        <f>AVERAGE(B63:B64)</f>
        <v>18.206634721846051</v>
      </c>
      <c r="E63" s="43">
        <f>AVERAGE(C63:C64)</f>
        <v>23.153849603363248</v>
      </c>
      <c r="F63" s="43">
        <f>E63-D63</f>
        <v>4.9472148815171977</v>
      </c>
      <c r="G63" s="44">
        <f>F63-$H$5</f>
        <v>0.56061998206276442</v>
      </c>
      <c r="H63" s="17"/>
      <c r="I63" s="44">
        <f>POWER(2,-G63)</f>
        <v>0.67801073357711428</v>
      </c>
    </row>
    <row r="64" spans="1:9" ht="15">
      <c r="A64" s="15" t="s">
        <v>63</v>
      </c>
      <c r="B64" s="20">
        <v>18.3941016513748</v>
      </c>
      <c r="C64" s="20">
        <v>23.1325691339248</v>
      </c>
      <c r="D64" s="43"/>
      <c r="E64" s="43"/>
      <c r="F64" s="43"/>
      <c r="G64" s="44"/>
      <c r="H64" s="17"/>
      <c r="I64" s="44"/>
    </row>
  </sheetData>
  <mergeCells count="153">
    <mergeCell ref="I47:I48"/>
    <mergeCell ref="I49:I50"/>
    <mergeCell ref="I51:I52"/>
    <mergeCell ref="I53:I54"/>
    <mergeCell ref="I55:I56"/>
    <mergeCell ref="I57:I58"/>
    <mergeCell ref="I59:I60"/>
    <mergeCell ref="I61:I62"/>
    <mergeCell ref="I63:I64"/>
    <mergeCell ref="G59:G60"/>
    <mergeCell ref="G61:G62"/>
    <mergeCell ref="G63:G64"/>
    <mergeCell ref="I5:I6"/>
    <mergeCell ref="I7:I8"/>
    <mergeCell ref="I9:I10"/>
    <mergeCell ref="I11:I12"/>
    <mergeCell ref="I13:I14"/>
    <mergeCell ref="I15:I16"/>
    <mergeCell ref="I17:I18"/>
    <mergeCell ref="I19:I20"/>
    <mergeCell ref="I21:I22"/>
    <mergeCell ref="I23:I24"/>
    <mergeCell ref="I25:I26"/>
    <mergeCell ref="I27:I28"/>
    <mergeCell ref="I29:I30"/>
    <mergeCell ref="I31:I32"/>
    <mergeCell ref="I33:I34"/>
    <mergeCell ref="I35:I36"/>
    <mergeCell ref="I37:I38"/>
    <mergeCell ref="I39:I40"/>
    <mergeCell ref="I41:I42"/>
    <mergeCell ref="I43:I44"/>
    <mergeCell ref="I45:I46"/>
    <mergeCell ref="G41:G42"/>
    <mergeCell ref="G43:G44"/>
    <mergeCell ref="G45:G46"/>
    <mergeCell ref="G47:G48"/>
    <mergeCell ref="G49:G50"/>
    <mergeCell ref="G51:G52"/>
    <mergeCell ref="G53:G54"/>
    <mergeCell ref="G55:G56"/>
    <mergeCell ref="G57:G58"/>
    <mergeCell ref="G23:G24"/>
    <mergeCell ref="G25:G26"/>
    <mergeCell ref="G27:G28"/>
    <mergeCell ref="G29:G30"/>
    <mergeCell ref="G31:G32"/>
    <mergeCell ref="G33:G34"/>
    <mergeCell ref="G35:G36"/>
    <mergeCell ref="G37:G38"/>
    <mergeCell ref="G39:G40"/>
    <mergeCell ref="G5:G6"/>
    <mergeCell ref="G7:G8"/>
    <mergeCell ref="G9:G10"/>
    <mergeCell ref="G11:G12"/>
    <mergeCell ref="G13:G14"/>
    <mergeCell ref="G15:G16"/>
    <mergeCell ref="G17:G18"/>
    <mergeCell ref="G19:G20"/>
    <mergeCell ref="G21:G22"/>
    <mergeCell ref="F47:F48"/>
    <mergeCell ref="F49:F50"/>
    <mergeCell ref="F51:F52"/>
    <mergeCell ref="F53:F54"/>
    <mergeCell ref="F55:F56"/>
    <mergeCell ref="F57:F58"/>
    <mergeCell ref="F59:F60"/>
    <mergeCell ref="F61:F62"/>
    <mergeCell ref="F63:F64"/>
    <mergeCell ref="E59:E60"/>
    <mergeCell ref="E61:E62"/>
    <mergeCell ref="E63:E64"/>
    <mergeCell ref="F5:F6"/>
    <mergeCell ref="F7:F8"/>
    <mergeCell ref="F9:F10"/>
    <mergeCell ref="F11:F12"/>
    <mergeCell ref="F13:F14"/>
    <mergeCell ref="F15:F16"/>
    <mergeCell ref="F17:F18"/>
    <mergeCell ref="F19:F20"/>
    <mergeCell ref="F21:F22"/>
    <mergeCell ref="F23:F24"/>
    <mergeCell ref="F25:F26"/>
    <mergeCell ref="F27:F28"/>
    <mergeCell ref="F29:F30"/>
    <mergeCell ref="F31:F32"/>
    <mergeCell ref="F33:F34"/>
    <mergeCell ref="F35:F36"/>
    <mergeCell ref="F37:F38"/>
    <mergeCell ref="F39:F40"/>
    <mergeCell ref="F41:F42"/>
    <mergeCell ref="F43:F44"/>
    <mergeCell ref="F45:F46"/>
    <mergeCell ref="E41:E42"/>
    <mergeCell ref="E43:E44"/>
    <mergeCell ref="E45:E46"/>
    <mergeCell ref="E47:E48"/>
    <mergeCell ref="E49:E50"/>
    <mergeCell ref="E51:E52"/>
    <mergeCell ref="E53:E54"/>
    <mergeCell ref="E55:E56"/>
    <mergeCell ref="E57:E58"/>
    <mergeCell ref="D53:D54"/>
    <mergeCell ref="D55:D56"/>
    <mergeCell ref="D57:D58"/>
    <mergeCell ref="D59:D60"/>
    <mergeCell ref="D61:D62"/>
    <mergeCell ref="D63:D64"/>
    <mergeCell ref="E5:E6"/>
    <mergeCell ref="E7:E8"/>
    <mergeCell ref="E9:E10"/>
    <mergeCell ref="E11:E12"/>
    <mergeCell ref="E13:E14"/>
    <mergeCell ref="E15:E16"/>
    <mergeCell ref="E17:E18"/>
    <mergeCell ref="E19:E20"/>
    <mergeCell ref="E21:E22"/>
    <mergeCell ref="E23:E24"/>
    <mergeCell ref="E25:E26"/>
    <mergeCell ref="E27:E28"/>
    <mergeCell ref="E29:E30"/>
    <mergeCell ref="E31:E32"/>
    <mergeCell ref="E33:E34"/>
    <mergeCell ref="E35:E36"/>
    <mergeCell ref="E37:E38"/>
    <mergeCell ref="E39:E40"/>
    <mergeCell ref="D35:D36"/>
    <mergeCell ref="D37:D38"/>
    <mergeCell ref="D39:D40"/>
    <mergeCell ref="D41:D42"/>
    <mergeCell ref="D43:D44"/>
    <mergeCell ref="D45:D46"/>
    <mergeCell ref="D47:D48"/>
    <mergeCell ref="D49:D50"/>
    <mergeCell ref="D51:D52"/>
    <mergeCell ref="D17:D18"/>
    <mergeCell ref="D19:D20"/>
    <mergeCell ref="D21:D22"/>
    <mergeCell ref="D23:D24"/>
    <mergeCell ref="D25:D26"/>
    <mergeCell ref="D27:D28"/>
    <mergeCell ref="D29:D30"/>
    <mergeCell ref="D31:D32"/>
    <mergeCell ref="D33:D34"/>
    <mergeCell ref="B3:C3"/>
    <mergeCell ref="D3:E3"/>
    <mergeCell ref="A3:A4"/>
    <mergeCell ref="D5:D6"/>
    <mergeCell ref="D7:D8"/>
    <mergeCell ref="D9:D10"/>
    <mergeCell ref="D11:D12"/>
    <mergeCell ref="D13:D14"/>
    <mergeCell ref="D15:D16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794EBA-0E27-44AE-BFA4-7045B7B90A73}">
  <dimension ref="B24"/>
  <sheetViews>
    <sheetView tabSelected="1" zoomScaleNormal="100" workbookViewId="0">
      <selection activeCell="K20" sqref="K20"/>
    </sheetView>
  </sheetViews>
  <sheetFormatPr defaultRowHeight="15"/>
  <sheetData>
    <row r="24" spans="2:2">
      <c r="B24" s="5" t="s">
        <v>64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Table S1</vt:lpstr>
      <vt:lpstr>Table S2</vt:lpstr>
      <vt:lpstr>Figure S1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Editor - AS</cp:lastModifiedBy>
  <dcterms:created xsi:type="dcterms:W3CDTF">2026-03-27T02:08:00Z</dcterms:created>
  <dcterms:modified xsi:type="dcterms:W3CDTF">2026-05-11T06:06:11Z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8677C47A745C433A96B32CB4973CF27A_11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